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Data" sheetId="1" r:id="rId1"/>
  </sheets>
  <definedNames>
    <definedName name="_xlnm.Print_Titles" localSheetId="0">'Data'!$1:$2</definedName>
  </definedNames>
  <calcPr fullCalcOnLoad="1"/>
</workbook>
</file>

<file path=xl/sharedStrings.xml><?xml version="1.0" encoding="utf-8"?>
<sst xmlns="http://schemas.openxmlformats.org/spreadsheetml/2006/main" count="233" uniqueCount="127">
  <si>
    <t>Concept Paper/Initiative Plan Title</t>
  </si>
  <si>
    <t>Establishment of a Fully Functional Regional Emergency Mobile Laboratory  Program</t>
  </si>
  <si>
    <t>Radiation Detection Equipment for Solid Waste Disposal Facilities</t>
  </si>
  <si>
    <t xml:space="preserve"> </t>
  </si>
  <si>
    <t>Radiological Truck Cargo Screening Feasibility Study I-95 &amp; I-495 Truck Weigh Station</t>
  </si>
  <si>
    <t>CBRNE</t>
  </si>
  <si>
    <t>Citizen Preparedness and Participation</t>
  </si>
  <si>
    <t>Identify and coordinate transportation requirements for the special needs population.</t>
  </si>
  <si>
    <t>Continuity of Efforts regarding Volunteer Management Across the NCR and Continuity &amp; enhancement of Citizen Corps Council membership and Citizen Corps Core Programs and affiliated programs and activities in the NCR</t>
  </si>
  <si>
    <t>Personal Preparedness Kits for NCR’s Impoverished Population</t>
  </si>
  <si>
    <t>SPECIAL NEEDS POPULATIONS Emergency Response Inclusion</t>
  </si>
  <si>
    <t>Public Information Dissemination Campaign to Educate the Public on Mitigating the Impacts of Energy Emergencies in the National Capital Region</t>
  </si>
  <si>
    <t xml:space="preserve">Regional Marketing Campaign for the NCR’s Alert and Notification Systems </t>
  </si>
  <si>
    <t xml:space="preserve">Extend community outreach for the “Be Ready. Make a Plan.” campaign </t>
  </si>
  <si>
    <t xml:space="preserve">Implement the NCR’s strategic communications plan by engaging the media </t>
  </si>
  <si>
    <t xml:space="preserve">Ensure Plans, Procedures and IT Systems for coordination between Emergency Management and 211 for Emergency Info and Referral </t>
  </si>
  <si>
    <t xml:space="preserve">Increasing Special Needs Involvement in NCR Disaster Preparedness: building sustainable capacity for sheltering-in-place, evacuation, and mass care </t>
  </si>
  <si>
    <t>Capability</t>
  </si>
  <si>
    <t xml:space="preserve">National Capital Region Multimodal Traveler Information System </t>
  </si>
  <si>
    <t xml:space="preserve">Regional Real Time Transit Customer Information System </t>
  </si>
  <si>
    <t xml:space="preserve">Emergency Public Address System </t>
  </si>
  <si>
    <t xml:space="preserve">National Capitol Region Evacuation and Shelter in Place Coordination and Outreach to Community, Business and Special Populations providers </t>
  </si>
  <si>
    <t xml:space="preserve">Regional Evacuation Traffic Monitoring and Management Tool(s) </t>
  </si>
  <si>
    <t>Citizen Protection</t>
  </si>
  <si>
    <t xml:space="preserve">National Capital Region Critical Infrastructure Resiliency Program </t>
  </si>
  <si>
    <t xml:space="preserve">Northern Virginia Transportation Management Program:  Enhancements for Incident Response and Emergency Operations Command/Control and Information Sharing. </t>
  </si>
  <si>
    <r>
      <t>WMATA Alternate Operations Control Center</t>
    </r>
    <r>
      <rPr>
        <sz val="12"/>
        <rFont val="Times New Roman"/>
        <family val="1"/>
      </rPr>
      <t xml:space="preserve"> </t>
    </r>
  </si>
  <si>
    <t xml:space="preserve">Critical Transportation Infrastructure Protection </t>
  </si>
  <si>
    <t xml:space="preserve">New Transportation Management Center at Anacostia Gateway </t>
  </si>
  <si>
    <t xml:space="preserve">Multifunctional Evacuation Dynamic Message Signs </t>
  </si>
  <si>
    <t xml:space="preserve">Critical Infrastructure Monitoring and Protection </t>
  </si>
  <si>
    <t xml:space="preserve">Expansion, Establishment and Operation of the Water Security Monitoring Network in the National Capital Region </t>
  </si>
  <si>
    <t xml:space="preserve">PipelineNet Water Distribution System Model Development for Water Utilities in the National Capital Region </t>
  </si>
  <si>
    <t xml:space="preserve">WMATA Communications Upgrade Continuation of the FY05 Project </t>
  </si>
  <si>
    <t xml:space="preserve">“Increasing Emergency Generation Reliability and Capability in the National Capital Region (NCR)” </t>
  </si>
  <si>
    <t xml:space="preserve">Clean, Reliable Back-Up Portable Generation for Critical Infrastructures within the National Capital Region </t>
  </si>
  <si>
    <t xml:space="preserve">Rapid Response Mobile Transformer </t>
  </si>
  <si>
    <t xml:space="preserve">Critical Infrastructure Protection Program </t>
  </si>
  <si>
    <t xml:space="preserve">Managing Metro Emergencies I (Awareness Level) </t>
  </si>
  <si>
    <t xml:space="preserve">Managing Metro Emergencies II (Operations Level) </t>
  </si>
  <si>
    <t>Critical Infrastructure Protection</t>
  </si>
  <si>
    <t xml:space="preserve">Establishment of an Emergency Drinking Water Production and Stockpile Capability in the National Capital Region </t>
  </si>
  <si>
    <t xml:space="preserve">Mass Casualty Support Unit Restocking Plan </t>
  </si>
  <si>
    <t xml:space="preserve">National Capitol Region Critical Resources Logistics Warehouse </t>
  </si>
  <si>
    <t xml:space="preserve">National Capital Region Critical Resource and Logistics Core Capability Improvement </t>
  </si>
  <si>
    <t xml:space="preserve">Space and storage/NCR inventory management system </t>
  </si>
  <si>
    <t xml:space="preserve">Law Enforcement Personal Protective Equipment Cache </t>
  </si>
  <si>
    <t xml:space="preserve">Warehousing for a Regional Cache of Equipment. </t>
  </si>
  <si>
    <t xml:space="preserve">Align public, private and NGO resources with identified needs for response and recovery </t>
  </si>
  <si>
    <t xml:space="preserve">MEGIN Regional Deployment </t>
  </si>
  <si>
    <t>Critical Resource Logistics and Distribution</t>
  </si>
  <si>
    <t xml:space="preserve">Debris Removal Crane-Bodied Grapple Trucks </t>
  </si>
  <si>
    <t xml:space="preserve">National Capital Region Bomb Squad (Metrotech) Equipment and Regional Caches </t>
  </si>
  <si>
    <t>Exposive Device Response Operations</t>
  </si>
  <si>
    <t xml:space="preserve">NCRWARN (National Capital Region Water Utility Response Network) </t>
  </si>
  <si>
    <t xml:space="preserve">NCR Medical Surge Initiative  Patient Tracking System - Full implementation </t>
  </si>
  <si>
    <t xml:space="preserve">24-Hour Regional Staffing of the Homeland Security Operations Center </t>
  </si>
  <si>
    <t xml:space="preserve">Intelligence Analysts II </t>
  </si>
  <si>
    <t>Intel/Information Sharing</t>
  </si>
  <si>
    <t xml:space="preserve">National Capital Region Video Sharing Distribution System </t>
  </si>
  <si>
    <t xml:space="preserve">Interoperable Communications System Prince George’s County </t>
  </si>
  <si>
    <t xml:space="preserve">Interoperable Communications System Montgomery County </t>
  </si>
  <si>
    <t xml:space="preserve">Reverse 911/Mass Notification </t>
  </si>
  <si>
    <t xml:space="preserve">National Capital Region Interoperability Program (NCRIP) Phase 2 </t>
  </si>
  <si>
    <t xml:space="preserve">First/Critical Responder Credentialing </t>
  </si>
  <si>
    <t xml:space="preserve">National Capital Region Base MAP (NCRBM) – Regional GIS Base Map Development and Maintenance </t>
  </si>
  <si>
    <t xml:space="preserve">Emergency Video Information Sharing Network - EVISN </t>
  </si>
  <si>
    <t xml:space="preserve">Prince George’s County Interoperable Radio Communications System </t>
  </si>
  <si>
    <t xml:space="preserve">Alternate Public Safety Communications Center (APSCC) </t>
  </si>
  <si>
    <t xml:space="preserve">Emergency Managers Technology Coordination Subcommittee </t>
  </si>
  <si>
    <t xml:space="preserve">NCR Secure Communications (NCRSC) </t>
  </si>
  <si>
    <t>Interoperable Communications</t>
  </si>
  <si>
    <t xml:space="preserve">Mobile AFIS / Facial Recognition </t>
  </si>
  <si>
    <t xml:space="preserve">National Capital Region – Law Enforcement Information Exchange (NCR-LInX) </t>
  </si>
  <si>
    <t xml:space="preserve">Regional Operational Multilayer Analysis(ROMA) </t>
  </si>
  <si>
    <t xml:space="preserve">Standardized training in terrorism prevention, detection and interdiction for Law Enforcement Entry Level and In Service Programs. </t>
  </si>
  <si>
    <t xml:space="preserve">Regional Expansion of the Terrorist Incident Prevention Program-TIPP </t>
  </si>
  <si>
    <t xml:space="preserve">Maritime Awareness NCR </t>
  </si>
  <si>
    <t>Law Enforcement</t>
  </si>
  <si>
    <t xml:space="preserve">NCR Regional ESF-6 Equipment </t>
  </si>
  <si>
    <t xml:space="preserve">Establishment of a  Food Safety and Protection Program for  the National Capital Region’s  Mass Care Centers </t>
  </si>
  <si>
    <t xml:space="preserve">National Capital Region Shelter Planning (Shelter profiles and action plans) </t>
  </si>
  <si>
    <t xml:space="preserve">District ESF – 6 (Mass Care needs) </t>
  </si>
  <si>
    <t xml:space="preserve">The National Capital Region – Emergency Phase Food Storage and Relief Phase Food Storage and Distribution. </t>
  </si>
  <si>
    <t>Mass Care</t>
  </si>
  <si>
    <t>Surge Capacity for Public Health: Medical Reserve Corps in the National Capitol Region</t>
  </si>
  <si>
    <t>Mass Prophy</t>
  </si>
  <si>
    <t xml:space="preserve">National Capital Region Syndromic Surveillance Network (existing project) </t>
  </si>
  <si>
    <t xml:space="preserve">Regional Implementation of Computer-Assisted Telephone Interview Capacity (CATI) </t>
  </si>
  <si>
    <t xml:space="preserve">Gap Analysis for Health and Medical Readiness-Part 2, A Continuation Project </t>
  </si>
  <si>
    <t xml:space="preserve">Raising Public Awareness for Public Health Emergencies:  Going Beyond Mass Media for Message Dissemination </t>
  </si>
  <si>
    <t xml:space="preserve">UASI FY 06 Medical Surge </t>
  </si>
  <si>
    <t xml:space="preserve">Hospital Disaster Life Support (HDLS) </t>
  </si>
  <si>
    <t xml:space="preserve">SiTEL On Demand </t>
  </si>
  <si>
    <t xml:space="preserve">Code Orange </t>
  </si>
  <si>
    <t xml:space="preserve">HICS, and NIMS: A Forum on Hospital Incident Command </t>
  </si>
  <si>
    <t>Medical Surge</t>
  </si>
  <si>
    <t xml:space="preserve">Hazardous Materials Management Coordination Plan </t>
  </si>
  <si>
    <t xml:space="preserve">National Capital Region Interoperable Communications Study </t>
  </si>
  <si>
    <t xml:space="preserve">Evacuation Time Estimates – How much time do we need? </t>
  </si>
  <si>
    <t>Emergency Transportation Annex  - Testing, Exercising, and Resource Development</t>
  </si>
  <si>
    <t xml:space="preserve">Regional Fire and Rescue Homeland Security Staff </t>
  </si>
  <si>
    <t xml:space="preserve">National Capital Region Emergency Operations and Coordination Planning </t>
  </si>
  <si>
    <t xml:space="preserve">National Capital Region Exercises and Training </t>
  </si>
  <si>
    <t xml:space="preserve">UASI NCR Family Assistance/Reunification Center. </t>
  </si>
  <si>
    <t xml:space="preserve">NCR Regional Emergency Planning for Sheltering Companion Animals (Pets) </t>
  </si>
  <si>
    <t xml:space="preserve">Strategic Planning for a Health and Medical Core Curriculum </t>
  </si>
  <si>
    <t xml:space="preserve">Medical Prophylaxis and Surge Planning </t>
  </si>
  <si>
    <t xml:space="preserve">Regional Energy Emergency Exercise and Emergency Liaison Officers Training Program </t>
  </si>
  <si>
    <t xml:space="preserve">NCR Regional ESF-14 Planning – Long Term Community Recovery and Mitigation </t>
  </si>
  <si>
    <t xml:space="preserve">Regional Public/Private Bus Evacuation Coordination Planning </t>
  </si>
  <si>
    <t>Planning</t>
  </si>
  <si>
    <t xml:space="preserve">Mass Decontamination Program </t>
  </si>
  <si>
    <t xml:space="preserve">RESF 4 – Metro Subway Security Strategic Initiative </t>
  </si>
  <si>
    <t xml:space="preserve">National Capital Region – Type III Incident Management Team </t>
  </si>
  <si>
    <t>National Capital Region – Type III Incident Management Team (Equipment)</t>
  </si>
  <si>
    <t xml:space="preserve">WMD Operations (Offensive) Training </t>
  </si>
  <si>
    <t>WMD</t>
  </si>
  <si>
    <t>Other</t>
  </si>
  <si>
    <t>Transit Security System</t>
  </si>
  <si>
    <t>Greater Washington BOT</t>
  </si>
  <si>
    <t>Continuation of COG Professional</t>
  </si>
  <si>
    <t>NA</t>
  </si>
  <si>
    <t>RESF</t>
  </si>
  <si>
    <t>RPWG</t>
  </si>
  <si>
    <t>Data from Master Scoring Sheets</t>
  </si>
  <si>
    <t>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</si>
</sst>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ahoma"/>
      <family val="2"/>
    </font>
    <font>
      <sz val="8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3" fillId="2" borderId="0" xfId="0" applyFont="1" applyFill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168" fontId="3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8" fontId="1" fillId="3" borderId="4" xfId="0" applyNumberFormat="1" applyFont="1" applyFill="1" applyBorder="1" applyAlignment="1">
      <alignment horizontal="center" vertical="center"/>
    </xf>
    <xf numFmtId="168" fontId="1" fillId="3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9" fillId="0" borderId="6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"/>
  <sheetViews>
    <sheetView tabSelected="1" workbookViewId="0" topLeftCell="A1">
      <pane xSplit="1" topLeftCell="AJ1" activePane="topRight" state="frozen"/>
      <selection pane="topLeft" activeCell="A106" sqref="A106"/>
      <selection pane="topRight" activeCell="AL5" sqref="AL5"/>
    </sheetView>
  </sheetViews>
  <sheetFormatPr defaultColWidth="9.140625" defaultRowHeight="12.75"/>
  <cols>
    <col min="1" max="1" width="55.421875" style="3" customWidth="1"/>
    <col min="2" max="2" width="0.13671875" style="0" customWidth="1"/>
    <col min="3" max="4" width="9.140625" style="0" hidden="1" customWidth="1"/>
    <col min="5" max="5" width="0.42578125" style="0" hidden="1" customWidth="1"/>
    <col min="6" max="11" width="9.140625" style="0" hidden="1" customWidth="1"/>
    <col min="12" max="12" width="0.2890625" style="0" hidden="1" customWidth="1"/>
    <col min="13" max="16" width="9.140625" style="0" hidden="1" customWidth="1"/>
    <col min="17" max="17" width="8.7109375" style="0" hidden="1" customWidth="1"/>
    <col min="18" max="20" width="9.140625" style="0" hidden="1" customWidth="1"/>
    <col min="21" max="21" width="8.57421875" style="0" hidden="1" customWidth="1"/>
    <col min="22" max="25" width="9.140625" style="0" hidden="1" customWidth="1"/>
    <col min="26" max="26" width="0.42578125" style="0" hidden="1" customWidth="1"/>
    <col min="27" max="31" width="9.140625" style="0" hidden="1" customWidth="1"/>
    <col min="32" max="32" width="8.8515625" style="0" hidden="1" customWidth="1"/>
    <col min="33" max="33" width="42.8515625" style="0" hidden="1" customWidth="1"/>
    <col min="34" max="34" width="20.00390625" style="20" customWidth="1"/>
    <col min="35" max="35" width="20.140625" style="23" customWidth="1"/>
    <col min="36" max="36" width="20.140625" style="20" customWidth="1"/>
  </cols>
  <sheetData>
    <row r="1" spans="1:36" s="1" customFormat="1" ht="22.5" customHeight="1">
      <c r="A1" s="36" t="s">
        <v>125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s="15" customFormat="1" ht="18" customHeight="1" thickBot="1">
      <c r="A2" s="26" t="s">
        <v>0</v>
      </c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27">
        <v>18</v>
      </c>
      <c r="T2" s="27">
        <v>19</v>
      </c>
      <c r="U2" s="27">
        <v>20</v>
      </c>
      <c r="V2" s="27">
        <v>21</v>
      </c>
      <c r="W2" s="27">
        <v>22</v>
      </c>
      <c r="X2" s="27">
        <v>23</v>
      </c>
      <c r="Y2" s="27">
        <v>24</v>
      </c>
      <c r="Z2" s="27">
        <v>25</v>
      </c>
      <c r="AA2" s="27">
        <v>26</v>
      </c>
      <c r="AB2" s="27">
        <v>27</v>
      </c>
      <c r="AC2" s="27">
        <v>28</v>
      </c>
      <c r="AD2" s="27">
        <v>29</v>
      </c>
      <c r="AE2" s="27">
        <v>30</v>
      </c>
      <c r="AF2" s="27">
        <v>31</v>
      </c>
      <c r="AG2" s="27" t="s">
        <v>17</v>
      </c>
      <c r="AH2" s="28" t="s">
        <v>124</v>
      </c>
      <c r="AI2" s="29" t="s">
        <v>123</v>
      </c>
      <c r="AJ2" s="28" t="s">
        <v>126</v>
      </c>
    </row>
    <row r="3" spans="1:36" s="16" customFormat="1" ht="18" customHeight="1" thickTop="1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</row>
    <row r="4" spans="1:36" ht="29.25">
      <c r="A4" s="4" t="s">
        <v>1</v>
      </c>
      <c r="B4">
        <v>42</v>
      </c>
      <c r="C4">
        <v>11</v>
      </c>
      <c r="D4">
        <v>28</v>
      </c>
      <c r="E4">
        <v>25</v>
      </c>
      <c r="F4">
        <v>11</v>
      </c>
      <c r="G4">
        <v>41</v>
      </c>
      <c r="H4">
        <v>15</v>
      </c>
      <c r="I4">
        <v>22</v>
      </c>
      <c r="J4">
        <v>20</v>
      </c>
      <c r="K4">
        <v>41</v>
      </c>
      <c r="L4">
        <v>43</v>
      </c>
      <c r="M4">
        <v>43</v>
      </c>
      <c r="N4">
        <v>36</v>
      </c>
      <c r="O4">
        <v>19</v>
      </c>
      <c r="P4">
        <v>35</v>
      </c>
      <c r="Q4">
        <v>30</v>
      </c>
      <c r="R4">
        <v>42</v>
      </c>
      <c r="S4">
        <v>49</v>
      </c>
      <c r="T4">
        <v>48</v>
      </c>
      <c r="U4">
        <v>35</v>
      </c>
      <c r="V4">
        <v>21</v>
      </c>
      <c r="W4">
        <v>29</v>
      </c>
      <c r="X4">
        <v>25</v>
      </c>
      <c r="Y4">
        <v>35</v>
      </c>
      <c r="Z4">
        <v>40</v>
      </c>
      <c r="AA4">
        <v>31</v>
      </c>
      <c r="AB4">
        <v>49</v>
      </c>
      <c r="AC4">
        <v>40</v>
      </c>
      <c r="AD4">
        <v>27</v>
      </c>
      <c r="AE4">
        <v>37</v>
      </c>
      <c r="AF4">
        <v>29</v>
      </c>
      <c r="AG4" s="12" t="s">
        <v>5</v>
      </c>
      <c r="AH4" s="20">
        <f>SUM(B4:P4)/15</f>
        <v>28.8</v>
      </c>
      <c r="AI4" s="23">
        <f>SUM(Q4:AF4)/16</f>
        <v>35.4375</v>
      </c>
      <c r="AJ4" s="20">
        <f>SUM(AH4:AI4)/2</f>
        <v>32.11875</v>
      </c>
    </row>
    <row r="5" spans="1:36" ht="29.25">
      <c r="A5" s="4" t="s">
        <v>2</v>
      </c>
      <c r="B5" s="2">
        <v>10</v>
      </c>
      <c r="C5">
        <v>10</v>
      </c>
      <c r="D5">
        <v>37</v>
      </c>
      <c r="E5">
        <v>24</v>
      </c>
      <c r="F5">
        <v>9</v>
      </c>
      <c r="G5">
        <v>22</v>
      </c>
      <c r="H5">
        <v>10</v>
      </c>
      <c r="I5">
        <v>40</v>
      </c>
      <c r="J5">
        <v>7</v>
      </c>
      <c r="K5">
        <v>29</v>
      </c>
      <c r="L5">
        <v>19</v>
      </c>
      <c r="M5">
        <v>20</v>
      </c>
      <c r="N5">
        <v>35</v>
      </c>
      <c r="O5">
        <v>25</v>
      </c>
      <c r="P5">
        <v>37</v>
      </c>
      <c r="Q5">
        <v>35</v>
      </c>
      <c r="R5">
        <v>27</v>
      </c>
      <c r="S5">
        <v>49</v>
      </c>
      <c r="T5">
        <v>47</v>
      </c>
      <c r="U5">
        <v>20</v>
      </c>
      <c r="V5">
        <v>28</v>
      </c>
      <c r="W5">
        <v>30</v>
      </c>
      <c r="X5">
        <v>38</v>
      </c>
      <c r="Y5">
        <v>15</v>
      </c>
      <c r="Z5">
        <v>35</v>
      </c>
      <c r="AA5">
        <v>30</v>
      </c>
      <c r="AB5">
        <v>49</v>
      </c>
      <c r="AC5">
        <v>15</v>
      </c>
      <c r="AD5">
        <v>41</v>
      </c>
      <c r="AE5">
        <v>26</v>
      </c>
      <c r="AF5">
        <v>30</v>
      </c>
      <c r="AG5" s="12" t="s">
        <v>5</v>
      </c>
      <c r="AH5" s="20">
        <f>SUM(B5:P5)/15</f>
        <v>22.266666666666666</v>
      </c>
      <c r="AI5" s="23">
        <f>SUM(Q5:AF5)/16</f>
        <v>32.1875</v>
      </c>
      <c r="AJ5" s="20">
        <f>SUM(AH5:AI5)/2</f>
        <v>27.227083333333333</v>
      </c>
    </row>
    <row r="6" spans="1:36" ht="29.25">
      <c r="A6" s="4" t="s">
        <v>4</v>
      </c>
      <c r="B6">
        <v>42</v>
      </c>
      <c r="C6">
        <v>25</v>
      </c>
      <c r="D6">
        <v>35</v>
      </c>
      <c r="E6">
        <v>32</v>
      </c>
      <c r="F6">
        <v>7</v>
      </c>
      <c r="G6">
        <v>40</v>
      </c>
      <c r="H6">
        <v>7</v>
      </c>
      <c r="I6">
        <v>25</v>
      </c>
      <c r="J6">
        <v>45</v>
      </c>
      <c r="K6">
        <v>40</v>
      </c>
      <c r="L6">
        <v>35</v>
      </c>
      <c r="M6">
        <v>34</v>
      </c>
      <c r="N6">
        <v>43</v>
      </c>
      <c r="O6">
        <v>28</v>
      </c>
      <c r="P6">
        <v>32</v>
      </c>
      <c r="Q6">
        <v>37</v>
      </c>
      <c r="R6">
        <v>38</v>
      </c>
      <c r="S6">
        <v>37</v>
      </c>
      <c r="T6">
        <v>44</v>
      </c>
      <c r="U6">
        <v>10</v>
      </c>
      <c r="V6">
        <v>24</v>
      </c>
      <c r="W6">
        <v>22</v>
      </c>
      <c r="X6">
        <v>25</v>
      </c>
      <c r="Y6">
        <v>20</v>
      </c>
      <c r="Z6">
        <v>20</v>
      </c>
      <c r="AA6">
        <v>22</v>
      </c>
      <c r="AB6">
        <v>40</v>
      </c>
      <c r="AC6">
        <v>25</v>
      </c>
      <c r="AD6">
        <v>31</v>
      </c>
      <c r="AE6">
        <v>25</v>
      </c>
      <c r="AF6">
        <v>28</v>
      </c>
      <c r="AG6" s="12" t="s">
        <v>5</v>
      </c>
      <c r="AH6" s="20">
        <f>SUM(B6:P6)/15</f>
        <v>31.333333333333332</v>
      </c>
      <c r="AI6" s="23">
        <f>SUM(Q6:AF6)/16</f>
        <v>28</v>
      </c>
      <c r="AJ6" s="20">
        <f>SUM(AH6:AI6)/2</f>
        <v>29.666666666666664</v>
      </c>
    </row>
    <row r="7" spans="1:36" s="17" customFormat="1" ht="18" customHeight="1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1:36" ht="29.25">
      <c r="A8" s="4" t="s">
        <v>7</v>
      </c>
      <c r="B8">
        <v>27</v>
      </c>
      <c r="C8">
        <v>35</v>
      </c>
      <c r="D8">
        <v>36</v>
      </c>
      <c r="E8">
        <v>41</v>
      </c>
      <c r="F8">
        <v>24</v>
      </c>
      <c r="G8">
        <v>40</v>
      </c>
      <c r="H8">
        <v>6</v>
      </c>
      <c r="I8">
        <v>40</v>
      </c>
      <c r="J8">
        <v>25</v>
      </c>
      <c r="K8">
        <v>42</v>
      </c>
      <c r="L8">
        <v>44</v>
      </c>
      <c r="M8">
        <v>38</v>
      </c>
      <c r="N8">
        <v>34</v>
      </c>
      <c r="O8">
        <v>18</v>
      </c>
      <c r="P8">
        <v>33</v>
      </c>
      <c r="Q8">
        <v>45</v>
      </c>
      <c r="R8">
        <v>38</v>
      </c>
      <c r="S8">
        <v>35</v>
      </c>
      <c r="T8">
        <v>30</v>
      </c>
      <c r="U8">
        <v>10</v>
      </c>
      <c r="V8">
        <v>38</v>
      </c>
      <c r="W8">
        <v>40</v>
      </c>
      <c r="X8">
        <v>25</v>
      </c>
      <c r="Y8">
        <v>15</v>
      </c>
      <c r="Z8">
        <v>15</v>
      </c>
      <c r="AA8">
        <v>36</v>
      </c>
      <c r="AB8">
        <v>20</v>
      </c>
      <c r="AC8">
        <v>35</v>
      </c>
      <c r="AD8">
        <v>29</v>
      </c>
      <c r="AE8">
        <v>12</v>
      </c>
      <c r="AF8">
        <v>41</v>
      </c>
      <c r="AG8" s="12" t="s">
        <v>6</v>
      </c>
      <c r="AH8" s="20">
        <f>SUM(B8:P8)/15</f>
        <v>32.2</v>
      </c>
      <c r="AI8" s="23">
        <f aca="true" t="shared" si="0" ref="AI8:AI17">SUM(Q8:AF8)/16</f>
        <v>29</v>
      </c>
      <c r="AJ8" s="20">
        <f aca="true" t="shared" si="1" ref="AJ8:AJ17">SUM(AH8:AI8)/2</f>
        <v>30.6</v>
      </c>
    </row>
    <row r="9" spans="1:36" ht="63" customHeight="1">
      <c r="A9" s="4" t="s">
        <v>8</v>
      </c>
      <c r="B9">
        <v>34</v>
      </c>
      <c r="C9">
        <v>40</v>
      </c>
      <c r="D9">
        <v>41</v>
      </c>
      <c r="E9">
        <v>40</v>
      </c>
      <c r="F9">
        <v>18</v>
      </c>
      <c r="G9">
        <v>42</v>
      </c>
      <c r="H9">
        <v>39</v>
      </c>
      <c r="I9">
        <v>41</v>
      </c>
      <c r="J9">
        <v>43</v>
      </c>
      <c r="K9">
        <v>39</v>
      </c>
      <c r="L9">
        <v>23</v>
      </c>
      <c r="M9">
        <v>21</v>
      </c>
      <c r="N9">
        <v>37</v>
      </c>
      <c r="O9">
        <v>30</v>
      </c>
      <c r="P9">
        <v>34</v>
      </c>
      <c r="Q9">
        <v>33</v>
      </c>
      <c r="R9">
        <v>35</v>
      </c>
      <c r="S9">
        <v>37</v>
      </c>
      <c r="T9">
        <v>40</v>
      </c>
      <c r="U9">
        <v>40</v>
      </c>
      <c r="V9">
        <v>41</v>
      </c>
      <c r="W9">
        <v>46</v>
      </c>
      <c r="X9">
        <v>44</v>
      </c>
      <c r="Y9">
        <v>40</v>
      </c>
      <c r="Z9">
        <v>35</v>
      </c>
      <c r="AA9">
        <v>40</v>
      </c>
      <c r="AB9">
        <v>41</v>
      </c>
      <c r="AC9">
        <v>20</v>
      </c>
      <c r="AD9">
        <v>50</v>
      </c>
      <c r="AE9">
        <v>46</v>
      </c>
      <c r="AF9">
        <v>45</v>
      </c>
      <c r="AG9" s="12" t="s">
        <v>6</v>
      </c>
      <c r="AH9" s="20">
        <f>SUM(B9:P9)/15</f>
        <v>34.8</v>
      </c>
      <c r="AI9" s="23">
        <f t="shared" si="0"/>
        <v>39.5625</v>
      </c>
      <c r="AJ9" s="20">
        <f t="shared" si="1"/>
        <v>37.18125</v>
      </c>
    </row>
    <row r="10" spans="1:36" ht="29.25">
      <c r="A10" s="4" t="s">
        <v>9</v>
      </c>
      <c r="B10">
        <v>20</v>
      </c>
      <c r="C10">
        <v>19</v>
      </c>
      <c r="D10">
        <v>21</v>
      </c>
      <c r="E10">
        <v>29</v>
      </c>
      <c r="F10">
        <v>17</v>
      </c>
      <c r="G10">
        <v>42</v>
      </c>
      <c r="H10">
        <v>5</v>
      </c>
      <c r="I10">
        <v>20</v>
      </c>
      <c r="J10">
        <v>16</v>
      </c>
      <c r="K10">
        <v>24</v>
      </c>
      <c r="L10">
        <v>23</v>
      </c>
      <c r="M10">
        <v>23</v>
      </c>
      <c r="N10">
        <v>33</v>
      </c>
      <c r="O10">
        <v>5</v>
      </c>
      <c r="P10">
        <v>13</v>
      </c>
      <c r="Q10">
        <v>29</v>
      </c>
      <c r="R10">
        <v>38</v>
      </c>
      <c r="S10">
        <v>16</v>
      </c>
      <c r="T10">
        <v>23</v>
      </c>
      <c r="U10">
        <v>15</v>
      </c>
      <c r="V10">
        <v>10</v>
      </c>
      <c r="W10">
        <v>46</v>
      </c>
      <c r="X10">
        <v>15</v>
      </c>
      <c r="Y10">
        <v>10</v>
      </c>
      <c r="Z10">
        <v>10</v>
      </c>
      <c r="AA10">
        <v>42</v>
      </c>
      <c r="AB10">
        <v>16</v>
      </c>
      <c r="AC10">
        <v>23</v>
      </c>
      <c r="AD10">
        <v>16</v>
      </c>
      <c r="AE10">
        <v>13</v>
      </c>
      <c r="AF10">
        <v>42</v>
      </c>
      <c r="AG10" s="12" t="s">
        <v>6</v>
      </c>
      <c r="AH10" s="20">
        <f>SUM(B10:P10)/15</f>
        <v>20.666666666666668</v>
      </c>
      <c r="AI10" s="23">
        <f t="shared" si="0"/>
        <v>22.75</v>
      </c>
      <c r="AJ10" s="20">
        <f t="shared" si="1"/>
        <v>21.708333333333336</v>
      </c>
    </row>
    <row r="11" spans="1:36" ht="29.25">
      <c r="A11" s="4" t="s">
        <v>10</v>
      </c>
      <c r="B11">
        <v>44</v>
      </c>
      <c r="C11">
        <v>22</v>
      </c>
      <c r="D11">
        <v>35</v>
      </c>
      <c r="E11">
        <v>31</v>
      </c>
      <c r="F11">
        <v>21</v>
      </c>
      <c r="G11">
        <v>45</v>
      </c>
      <c r="H11">
        <v>10</v>
      </c>
      <c r="I11" s="7"/>
      <c r="J11">
        <v>18</v>
      </c>
      <c r="K11">
        <v>32</v>
      </c>
      <c r="L11">
        <v>25</v>
      </c>
      <c r="M11">
        <v>25</v>
      </c>
      <c r="N11">
        <v>32</v>
      </c>
      <c r="O11">
        <v>25</v>
      </c>
      <c r="P11">
        <v>5</v>
      </c>
      <c r="Q11">
        <v>37</v>
      </c>
      <c r="R11">
        <v>45</v>
      </c>
      <c r="S11">
        <v>30</v>
      </c>
      <c r="T11">
        <v>31</v>
      </c>
      <c r="U11">
        <v>15</v>
      </c>
      <c r="V11">
        <v>35</v>
      </c>
      <c r="W11">
        <v>44</v>
      </c>
      <c r="X11">
        <v>40</v>
      </c>
      <c r="Y11">
        <v>10</v>
      </c>
      <c r="Z11">
        <v>20</v>
      </c>
      <c r="AA11">
        <v>40</v>
      </c>
      <c r="AB11">
        <v>30</v>
      </c>
      <c r="AC11">
        <v>20</v>
      </c>
      <c r="AD11">
        <v>34</v>
      </c>
      <c r="AE11">
        <v>26</v>
      </c>
      <c r="AF11">
        <v>41</v>
      </c>
      <c r="AG11" s="12" t="s">
        <v>6</v>
      </c>
      <c r="AH11" s="20">
        <f>SUM(B11:P11)/14</f>
        <v>26.428571428571427</v>
      </c>
      <c r="AI11" s="23">
        <f t="shared" si="0"/>
        <v>31.125</v>
      </c>
      <c r="AJ11" s="20">
        <f t="shared" si="1"/>
        <v>28.776785714285715</v>
      </c>
    </row>
    <row r="12" spans="1:36" ht="43.5" customHeight="1">
      <c r="A12" s="4" t="s">
        <v>11</v>
      </c>
      <c r="B12">
        <v>25</v>
      </c>
      <c r="C12">
        <v>16</v>
      </c>
      <c r="D12">
        <v>10</v>
      </c>
      <c r="E12">
        <v>29</v>
      </c>
      <c r="F12">
        <v>25</v>
      </c>
      <c r="G12">
        <v>24</v>
      </c>
      <c r="H12">
        <v>7</v>
      </c>
      <c r="I12">
        <v>5</v>
      </c>
      <c r="J12">
        <v>7</v>
      </c>
      <c r="K12">
        <v>17</v>
      </c>
      <c r="L12">
        <v>20</v>
      </c>
      <c r="M12">
        <v>21</v>
      </c>
      <c r="N12">
        <v>27</v>
      </c>
      <c r="O12">
        <v>18</v>
      </c>
      <c r="P12">
        <v>5</v>
      </c>
      <c r="Q12">
        <v>31</v>
      </c>
      <c r="R12">
        <v>24</v>
      </c>
      <c r="S12">
        <v>47</v>
      </c>
      <c r="T12">
        <v>42</v>
      </c>
      <c r="U12">
        <v>10</v>
      </c>
      <c r="V12">
        <v>25</v>
      </c>
      <c r="W12">
        <v>35</v>
      </c>
      <c r="X12">
        <v>28</v>
      </c>
      <c r="Y12">
        <v>10</v>
      </c>
      <c r="Z12">
        <v>25</v>
      </c>
      <c r="AA12">
        <v>31</v>
      </c>
      <c r="AB12">
        <v>45</v>
      </c>
      <c r="AC12">
        <v>15</v>
      </c>
      <c r="AD12">
        <v>35</v>
      </c>
      <c r="AE12">
        <v>18</v>
      </c>
      <c r="AF12">
        <v>28</v>
      </c>
      <c r="AG12" s="12" t="s">
        <v>6</v>
      </c>
      <c r="AH12" s="20">
        <f aca="true" t="shared" si="2" ref="AH12:AH17">SUM(B12:P12)/15</f>
        <v>17.066666666666666</v>
      </c>
      <c r="AI12" s="23">
        <f t="shared" si="0"/>
        <v>28.0625</v>
      </c>
      <c r="AJ12" s="20">
        <f t="shared" si="1"/>
        <v>22.56458333333333</v>
      </c>
    </row>
    <row r="13" spans="1:36" ht="29.25">
      <c r="A13" s="5" t="s">
        <v>12</v>
      </c>
      <c r="B13">
        <v>31</v>
      </c>
      <c r="C13">
        <v>36</v>
      </c>
      <c r="D13">
        <v>43</v>
      </c>
      <c r="E13">
        <v>39</v>
      </c>
      <c r="F13">
        <v>18</v>
      </c>
      <c r="G13">
        <v>45</v>
      </c>
      <c r="H13">
        <v>30</v>
      </c>
      <c r="I13">
        <v>47</v>
      </c>
      <c r="J13">
        <v>41</v>
      </c>
      <c r="K13">
        <v>24</v>
      </c>
      <c r="L13">
        <v>29</v>
      </c>
      <c r="M13">
        <v>36</v>
      </c>
      <c r="N13">
        <v>35</v>
      </c>
      <c r="O13">
        <v>25</v>
      </c>
      <c r="P13">
        <v>37</v>
      </c>
      <c r="Q13">
        <v>33</v>
      </c>
      <c r="R13">
        <v>31</v>
      </c>
      <c r="S13">
        <v>33</v>
      </c>
      <c r="T13">
        <v>34</v>
      </c>
      <c r="U13">
        <v>40</v>
      </c>
      <c r="V13">
        <v>38</v>
      </c>
      <c r="W13">
        <v>35</v>
      </c>
      <c r="X13">
        <v>44</v>
      </c>
      <c r="Y13">
        <v>40</v>
      </c>
      <c r="Z13">
        <v>40</v>
      </c>
      <c r="AA13">
        <v>35</v>
      </c>
      <c r="AB13">
        <v>35</v>
      </c>
      <c r="AC13">
        <v>25</v>
      </c>
      <c r="AD13">
        <v>50</v>
      </c>
      <c r="AE13">
        <v>46</v>
      </c>
      <c r="AF13">
        <v>31</v>
      </c>
      <c r="AG13" s="12" t="s">
        <v>6</v>
      </c>
      <c r="AH13" s="20">
        <f t="shared" si="2"/>
        <v>34.4</v>
      </c>
      <c r="AI13" s="23">
        <f t="shared" si="0"/>
        <v>36.875</v>
      </c>
      <c r="AJ13" s="20">
        <f t="shared" si="1"/>
        <v>35.6375</v>
      </c>
    </row>
    <row r="14" spans="1:36" ht="29.25">
      <c r="A14" s="5" t="s">
        <v>13</v>
      </c>
      <c r="B14">
        <v>38</v>
      </c>
      <c r="C14">
        <v>34</v>
      </c>
      <c r="D14">
        <v>42</v>
      </c>
      <c r="E14">
        <v>39</v>
      </c>
      <c r="F14">
        <v>19</v>
      </c>
      <c r="G14">
        <v>45</v>
      </c>
      <c r="H14">
        <v>44</v>
      </c>
      <c r="I14">
        <v>44</v>
      </c>
      <c r="J14">
        <v>41</v>
      </c>
      <c r="K14">
        <v>29</v>
      </c>
      <c r="L14">
        <v>19</v>
      </c>
      <c r="M14">
        <v>19</v>
      </c>
      <c r="N14">
        <v>34</v>
      </c>
      <c r="O14">
        <v>27</v>
      </c>
      <c r="P14">
        <v>26</v>
      </c>
      <c r="Q14">
        <v>33</v>
      </c>
      <c r="R14">
        <v>37</v>
      </c>
      <c r="S14">
        <v>36</v>
      </c>
      <c r="T14">
        <v>36</v>
      </c>
      <c r="U14">
        <v>42</v>
      </c>
      <c r="V14">
        <v>38</v>
      </c>
      <c r="W14">
        <v>35</v>
      </c>
      <c r="X14">
        <v>44</v>
      </c>
      <c r="Y14">
        <v>42</v>
      </c>
      <c r="Z14">
        <v>40</v>
      </c>
      <c r="AA14">
        <v>29</v>
      </c>
      <c r="AB14">
        <v>35</v>
      </c>
      <c r="AC14">
        <v>20</v>
      </c>
      <c r="AD14">
        <v>50</v>
      </c>
      <c r="AE14">
        <v>44</v>
      </c>
      <c r="AF14">
        <v>31</v>
      </c>
      <c r="AG14" s="12" t="s">
        <v>6</v>
      </c>
      <c r="AH14" s="20">
        <f t="shared" si="2"/>
        <v>33.333333333333336</v>
      </c>
      <c r="AI14" s="23">
        <f t="shared" si="0"/>
        <v>37</v>
      </c>
      <c r="AJ14" s="20">
        <f t="shared" si="1"/>
        <v>35.16666666666667</v>
      </c>
    </row>
    <row r="15" spans="1:36" ht="29.25">
      <c r="A15" s="5" t="s">
        <v>14</v>
      </c>
      <c r="B15">
        <v>34</v>
      </c>
      <c r="C15">
        <v>21</v>
      </c>
      <c r="D15">
        <v>21</v>
      </c>
      <c r="E15">
        <v>31</v>
      </c>
      <c r="F15">
        <v>19</v>
      </c>
      <c r="G15">
        <v>37</v>
      </c>
      <c r="H15">
        <v>35</v>
      </c>
      <c r="I15">
        <v>17</v>
      </c>
      <c r="J15">
        <v>45</v>
      </c>
      <c r="K15">
        <v>33</v>
      </c>
      <c r="L15">
        <v>15</v>
      </c>
      <c r="M15">
        <v>19</v>
      </c>
      <c r="N15">
        <v>36</v>
      </c>
      <c r="O15">
        <v>25</v>
      </c>
      <c r="P15">
        <v>14</v>
      </c>
      <c r="Q15">
        <v>31</v>
      </c>
      <c r="R15">
        <v>31</v>
      </c>
      <c r="S15">
        <v>23</v>
      </c>
      <c r="T15">
        <v>41</v>
      </c>
      <c r="U15">
        <v>40</v>
      </c>
      <c r="V15">
        <v>41</v>
      </c>
      <c r="W15">
        <v>40</v>
      </c>
      <c r="X15">
        <v>40</v>
      </c>
      <c r="Y15">
        <v>35</v>
      </c>
      <c r="Z15">
        <v>35</v>
      </c>
      <c r="AA15">
        <v>29</v>
      </c>
      <c r="AB15">
        <v>25</v>
      </c>
      <c r="AC15">
        <v>13</v>
      </c>
      <c r="AD15">
        <v>50</v>
      </c>
      <c r="AE15">
        <v>44</v>
      </c>
      <c r="AF15">
        <v>24</v>
      </c>
      <c r="AG15" s="12" t="s">
        <v>6</v>
      </c>
      <c r="AH15" s="20">
        <f t="shared" si="2"/>
        <v>26.8</v>
      </c>
      <c r="AI15" s="23">
        <f t="shared" si="0"/>
        <v>33.875</v>
      </c>
      <c r="AJ15" s="20">
        <f t="shared" si="1"/>
        <v>30.3375</v>
      </c>
    </row>
    <row r="16" spans="1:36" ht="43.5">
      <c r="A16" s="5" t="s">
        <v>15</v>
      </c>
      <c r="B16">
        <v>38</v>
      </c>
      <c r="C16">
        <v>35</v>
      </c>
      <c r="D16">
        <v>16</v>
      </c>
      <c r="E16">
        <v>35</v>
      </c>
      <c r="F16">
        <v>38</v>
      </c>
      <c r="G16">
        <v>15</v>
      </c>
      <c r="H16">
        <v>6</v>
      </c>
      <c r="I16">
        <v>38</v>
      </c>
      <c r="J16">
        <v>45</v>
      </c>
      <c r="K16">
        <v>38</v>
      </c>
      <c r="L16">
        <v>38</v>
      </c>
      <c r="M16">
        <v>38</v>
      </c>
      <c r="N16">
        <v>34</v>
      </c>
      <c r="O16">
        <v>35</v>
      </c>
      <c r="P16">
        <v>15</v>
      </c>
      <c r="Q16">
        <v>35</v>
      </c>
      <c r="R16">
        <v>38</v>
      </c>
      <c r="S16">
        <v>43</v>
      </c>
      <c r="T16">
        <v>44</v>
      </c>
      <c r="U16">
        <v>20</v>
      </c>
      <c r="V16">
        <v>38</v>
      </c>
      <c r="W16">
        <v>49</v>
      </c>
      <c r="X16">
        <v>40</v>
      </c>
      <c r="Y16">
        <v>30</v>
      </c>
      <c r="Z16">
        <v>20</v>
      </c>
      <c r="AA16">
        <v>49</v>
      </c>
      <c r="AB16">
        <v>40</v>
      </c>
      <c r="AC16">
        <v>38</v>
      </c>
      <c r="AD16">
        <v>50</v>
      </c>
      <c r="AE16">
        <v>46</v>
      </c>
      <c r="AF16">
        <v>48</v>
      </c>
      <c r="AG16" s="12" t="s">
        <v>6</v>
      </c>
      <c r="AH16" s="20">
        <f t="shared" si="2"/>
        <v>30.933333333333334</v>
      </c>
      <c r="AI16" s="23">
        <f t="shared" si="0"/>
        <v>39.25</v>
      </c>
      <c r="AJ16" s="20">
        <f t="shared" si="1"/>
        <v>35.09166666666667</v>
      </c>
    </row>
    <row r="17" spans="1:36" ht="42.75" customHeight="1">
      <c r="A17" s="5" t="s">
        <v>16</v>
      </c>
      <c r="B17">
        <v>39</v>
      </c>
      <c r="C17">
        <v>35</v>
      </c>
      <c r="D17">
        <v>24</v>
      </c>
      <c r="E17">
        <v>31</v>
      </c>
      <c r="F17">
        <v>23</v>
      </c>
      <c r="G17">
        <v>25</v>
      </c>
      <c r="H17">
        <v>30</v>
      </c>
      <c r="I17">
        <v>19</v>
      </c>
      <c r="J17">
        <v>20</v>
      </c>
      <c r="K17">
        <v>41</v>
      </c>
      <c r="L17">
        <v>25</v>
      </c>
      <c r="M17">
        <v>26</v>
      </c>
      <c r="N17">
        <v>31</v>
      </c>
      <c r="O17">
        <v>29</v>
      </c>
      <c r="P17">
        <v>16</v>
      </c>
      <c r="Q17">
        <v>39</v>
      </c>
      <c r="R17">
        <v>33</v>
      </c>
      <c r="S17">
        <v>45</v>
      </c>
      <c r="T17">
        <v>38</v>
      </c>
      <c r="U17">
        <v>20</v>
      </c>
      <c r="V17">
        <v>35</v>
      </c>
      <c r="W17">
        <v>46</v>
      </c>
      <c r="X17">
        <v>37</v>
      </c>
      <c r="Y17">
        <v>20</v>
      </c>
      <c r="Z17">
        <v>30</v>
      </c>
      <c r="AA17">
        <v>49</v>
      </c>
      <c r="AB17">
        <v>45</v>
      </c>
      <c r="AC17">
        <v>25</v>
      </c>
      <c r="AD17">
        <v>50</v>
      </c>
      <c r="AE17">
        <v>48</v>
      </c>
      <c r="AF17">
        <v>44</v>
      </c>
      <c r="AG17" s="12" t="s">
        <v>6</v>
      </c>
      <c r="AH17" s="20">
        <f t="shared" si="2"/>
        <v>27.6</v>
      </c>
      <c r="AI17" s="23">
        <f t="shared" si="0"/>
        <v>37.75</v>
      </c>
      <c r="AJ17" s="20">
        <f t="shared" si="1"/>
        <v>32.675</v>
      </c>
    </row>
    <row r="18" spans="1:36" s="18" customFormat="1" ht="18" customHeight="1">
      <c r="A18" s="34" t="s">
        <v>23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5"/>
    </row>
    <row r="19" spans="1:36" ht="28.5">
      <c r="A19" s="5" t="s">
        <v>18</v>
      </c>
      <c r="B19">
        <v>47</v>
      </c>
      <c r="C19">
        <v>26</v>
      </c>
      <c r="D19">
        <v>29</v>
      </c>
      <c r="E19">
        <v>42</v>
      </c>
      <c r="F19">
        <v>20</v>
      </c>
      <c r="G19">
        <v>15</v>
      </c>
      <c r="H19">
        <v>5</v>
      </c>
      <c r="I19">
        <v>22</v>
      </c>
      <c r="J19">
        <v>19</v>
      </c>
      <c r="K19">
        <v>43</v>
      </c>
      <c r="L19">
        <v>37</v>
      </c>
      <c r="M19">
        <v>40</v>
      </c>
      <c r="N19">
        <v>35</v>
      </c>
      <c r="O19">
        <v>25</v>
      </c>
      <c r="P19">
        <v>30</v>
      </c>
      <c r="Q19">
        <v>35</v>
      </c>
      <c r="R19">
        <v>15</v>
      </c>
      <c r="S19">
        <v>31</v>
      </c>
      <c r="T19">
        <v>27</v>
      </c>
      <c r="U19">
        <v>15</v>
      </c>
      <c r="V19">
        <v>15</v>
      </c>
      <c r="W19">
        <v>17</v>
      </c>
      <c r="X19">
        <v>20</v>
      </c>
      <c r="Y19">
        <v>25</v>
      </c>
      <c r="Z19">
        <v>25</v>
      </c>
      <c r="AA19">
        <v>40</v>
      </c>
      <c r="AB19">
        <v>35</v>
      </c>
      <c r="AC19">
        <v>25</v>
      </c>
      <c r="AD19">
        <v>27</v>
      </c>
      <c r="AE19">
        <v>36</v>
      </c>
      <c r="AF19">
        <v>12</v>
      </c>
      <c r="AG19" s="13" t="s">
        <v>23</v>
      </c>
      <c r="AH19" s="20">
        <f>SUM(B19:P19)/15</f>
        <v>29</v>
      </c>
      <c r="AI19" s="23">
        <f>SUM(Q19:AF19)/16</f>
        <v>25</v>
      </c>
      <c r="AJ19" s="20">
        <f>SUM(AH19:AI19)/2</f>
        <v>27</v>
      </c>
    </row>
    <row r="20" spans="1:36" ht="15" customHeight="1">
      <c r="A20" s="5" t="s">
        <v>19</v>
      </c>
      <c r="B20">
        <v>41</v>
      </c>
      <c r="C20">
        <v>21</v>
      </c>
      <c r="D20">
        <v>18</v>
      </c>
      <c r="E20">
        <v>33</v>
      </c>
      <c r="F20">
        <v>22</v>
      </c>
      <c r="G20">
        <v>35</v>
      </c>
      <c r="H20">
        <v>40</v>
      </c>
      <c r="I20">
        <v>21</v>
      </c>
      <c r="J20">
        <v>30</v>
      </c>
      <c r="K20">
        <v>31</v>
      </c>
      <c r="L20">
        <v>34</v>
      </c>
      <c r="M20">
        <v>30</v>
      </c>
      <c r="N20">
        <v>32</v>
      </c>
      <c r="O20">
        <v>26</v>
      </c>
      <c r="P20">
        <v>25</v>
      </c>
      <c r="Q20">
        <v>33</v>
      </c>
      <c r="R20">
        <v>30</v>
      </c>
      <c r="S20">
        <v>20</v>
      </c>
      <c r="T20">
        <v>25</v>
      </c>
      <c r="U20">
        <v>10</v>
      </c>
      <c r="V20">
        <v>20</v>
      </c>
      <c r="W20">
        <v>37</v>
      </c>
      <c r="X20">
        <v>20</v>
      </c>
      <c r="Y20">
        <v>20</v>
      </c>
      <c r="Z20">
        <v>10</v>
      </c>
      <c r="AA20">
        <v>29</v>
      </c>
      <c r="AB20">
        <v>20</v>
      </c>
      <c r="AC20">
        <v>25</v>
      </c>
      <c r="AD20">
        <v>45</v>
      </c>
      <c r="AE20">
        <v>20</v>
      </c>
      <c r="AF20">
        <v>18</v>
      </c>
      <c r="AG20" s="13" t="s">
        <v>23</v>
      </c>
      <c r="AH20" s="20">
        <f>SUM(B20:P20)/15</f>
        <v>29.266666666666666</v>
      </c>
      <c r="AI20" s="23">
        <f>SUM(Q20:AF20)/16</f>
        <v>23.875</v>
      </c>
      <c r="AJ20" s="20">
        <f>SUM(AH20:AI20)/2</f>
        <v>26.570833333333333</v>
      </c>
    </row>
    <row r="21" spans="1:36" ht="14.25">
      <c r="A21" s="5" t="s">
        <v>20</v>
      </c>
      <c r="B21">
        <v>34</v>
      </c>
      <c r="C21">
        <v>9</v>
      </c>
      <c r="D21">
        <v>45</v>
      </c>
      <c r="E21">
        <v>27</v>
      </c>
      <c r="F21">
        <v>12</v>
      </c>
      <c r="G21">
        <v>30</v>
      </c>
      <c r="H21">
        <v>5</v>
      </c>
      <c r="I21">
        <v>45</v>
      </c>
      <c r="J21">
        <v>16</v>
      </c>
      <c r="K21">
        <v>32</v>
      </c>
      <c r="L21">
        <v>35</v>
      </c>
      <c r="M21">
        <v>31</v>
      </c>
      <c r="N21">
        <v>28</v>
      </c>
      <c r="O21">
        <v>25</v>
      </c>
      <c r="P21">
        <v>41</v>
      </c>
      <c r="Q21">
        <v>29</v>
      </c>
      <c r="R21">
        <v>37</v>
      </c>
      <c r="S21">
        <v>17</v>
      </c>
      <c r="T21">
        <v>18</v>
      </c>
      <c r="U21">
        <v>5</v>
      </c>
      <c r="V21">
        <v>15</v>
      </c>
      <c r="W21">
        <v>17</v>
      </c>
      <c r="X21">
        <v>19</v>
      </c>
      <c r="Y21">
        <v>15</v>
      </c>
      <c r="Z21">
        <v>5</v>
      </c>
      <c r="AA21">
        <v>19</v>
      </c>
      <c r="AB21">
        <v>20</v>
      </c>
      <c r="AC21">
        <v>20</v>
      </c>
      <c r="AD21">
        <v>45</v>
      </c>
      <c r="AE21">
        <v>28</v>
      </c>
      <c r="AF21">
        <v>15</v>
      </c>
      <c r="AG21" s="13" t="s">
        <v>23</v>
      </c>
      <c r="AH21" s="20">
        <f>SUM(B21:P21)/15</f>
        <v>27.666666666666668</v>
      </c>
      <c r="AI21" s="23">
        <f>SUM(Q21:AF21)/16</f>
        <v>20.25</v>
      </c>
      <c r="AJ21" s="20">
        <f>SUM(AH21:AI21)/2</f>
        <v>23.958333333333336</v>
      </c>
    </row>
    <row r="22" spans="1:36" ht="42.75">
      <c r="A22" s="5" t="s">
        <v>21</v>
      </c>
      <c r="B22">
        <v>37</v>
      </c>
      <c r="C22">
        <v>29</v>
      </c>
      <c r="D22">
        <v>47</v>
      </c>
      <c r="E22">
        <v>33</v>
      </c>
      <c r="F22">
        <v>14</v>
      </c>
      <c r="G22">
        <v>45</v>
      </c>
      <c r="H22">
        <v>35</v>
      </c>
      <c r="I22">
        <v>50</v>
      </c>
      <c r="J22">
        <v>45</v>
      </c>
      <c r="K22">
        <v>40</v>
      </c>
      <c r="L22">
        <v>24</v>
      </c>
      <c r="M22">
        <v>32</v>
      </c>
      <c r="N22">
        <v>32</v>
      </c>
      <c r="O22">
        <v>30</v>
      </c>
      <c r="P22">
        <v>28</v>
      </c>
      <c r="Q22">
        <v>30</v>
      </c>
      <c r="R22">
        <v>38</v>
      </c>
      <c r="S22">
        <v>19</v>
      </c>
      <c r="T22">
        <v>29</v>
      </c>
      <c r="U22">
        <v>30</v>
      </c>
      <c r="V22">
        <v>41</v>
      </c>
      <c r="W22">
        <v>30</v>
      </c>
      <c r="X22">
        <v>35</v>
      </c>
      <c r="Y22">
        <v>15</v>
      </c>
      <c r="Z22">
        <v>35</v>
      </c>
      <c r="AA22">
        <v>30</v>
      </c>
      <c r="AB22">
        <v>20</v>
      </c>
      <c r="AC22">
        <v>20</v>
      </c>
      <c r="AD22">
        <v>35</v>
      </c>
      <c r="AE22">
        <v>50</v>
      </c>
      <c r="AF22">
        <v>38</v>
      </c>
      <c r="AG22" s="13" t="s">
        <v>23</v>
      </c>
      <c r="AH22" s="20">
        <f>SUM(B22:P22)/15</f>
        <v>34.733333333333334</v>
      </c>
      <c r="AI22" s="23">
        <f>SUM(Q22:AF22)/16</f>
        <v>30.9375</v>
      </c>
      <c r="AJ22" s="20">
        <f>SUM(AH22:AI22)/2</f>
        <v>32.83541666666667</v>
      </c>
    </row>
    <row r="23" spans="1:36" ht="28.5">
      <c r="A23" s="5" t="s">
        <v>22</v>
      </c>
      <c r="B23">
        <v>44</v>
      </c>
      <c r="C23">
        <v>18</v>
      </c>
      <c r="D23">
        <v>24</v>
      </c>
      <c r="E23">
        <v>40</v>
      </c>
      <c r="F23">
        <v>22</v>
      </c>
      <c r="G23">
        <v>45</v>
      </c>
      <c r="H23">
        <v>41</v>
      </c>
      <c r="I23">
        <v>22</v>
      </c>
      <c r="J23">
        <v>20</v>
      </c>
      <c r="K23">
        <v>45</v>
      </c>
      <c r="L23">
        <v>31</v>
      </c>
      <c r="M23">
        <v>35</v>
      </c>
      <c r="N23">
        <v>36</v>
      </c>
      <c r="O23">
        <v>27</v>
      </c>
      <c r="P23">
        <v>32</v>
      </c>
      <c r="Q23">
        <v>31</v>
      </c>
      <c r="R23">
        <v>40</v>
      </c>
      <c r="S23">
        <v>35</v>
      </c>
      <c r="T23">
        <v>33</v>
      </c>
      <c r="U23">
        <v>22</v>
      </c>
      <c r="V23">
        <v>35</v>
      </c>
      <c r="W23">
        <v>31</v>
      </c>
      <c r="X23">
        <v>21</v>
      </c>
      <c r="Y23">
        <v>11</v>
      </c>
      <c r="Z23">
        <v>25</v>
      </c>
      <c r="AA23">
        <v>35</v>
      </c>
      <c r="AB23">
        <v>35</v>
      </c>
      <c r="AC23">
        <v>20</v>
      </c>
      <c r="AD23">
        <v>25</v>
      </c>
      <c r="AE23">
        <v>39</v>
      </c>
      <c r="AF23">
        <v>30</v>
      </c>
      <c r="AG23" s="13" t="s">
        <v>23</v>
      </c>
      <c r="AH23" s="20">
        <f>SUM(B23:P23)/15</f>
        <v>32.13333333333333</v>
      </c>
      <c r="AI23" s="23">
        <f>SUM(Q23:AF23)/16</f>
        <v>29.25</v>
      </c>
      <c r="AJ23" s="20">
        <f>SUM(AH23:AI23)/2</f>
        <v>30.691666666666666</v>
      </c>
    </row>
    <row r="24" spans="1:36" s="18" customFormat="1" ht="18" customHeight="1">
      <c r="A24" s="34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5"/>
    </row>
    <row r="25" spans="1:36" ht="28.5">
      <c r="A25" s="5" t="s">
        <v>24</v>
      </c>
      <c r="B25">
        <v>48</v>
      </c>
      <c r="C25">
        <v>37</v>
      </c>
      <c r="D25">
        <v>50</v>
      </c>
      <c r="E25">
        <v>35</v>
      </c>
      <c r="F25">
        <v>10</v>
      </c>
      <c r="G25">
        <v>40</v>
      </c>
      <c r="H25">
        <v>24</v>
      </c>
      <c r="I25">
        <v>50</v>
      </c>
      <c r="J25">
        <v>41</v>
      </c>
      <c r="K25">
        <v>46</v>
      </c>
      <c r="L25">
        <v>36</v>
      </c>
      <c r="M25">
        <v>30</v>
      </c>
      <c r="N25">
        <v>27</v>
      </c>
      <c r="O25">
        <v>25</v>
      </c>
      <c r="P25">
        <v>48</v>
      </c>
      <c r="Q25" s="7"/>
      <c r="R25">
        <v>40</v>
      </c>
      <c r="S25">
        <v>32</v>
      </c>
      <c r="T25">
        <v>22</v>
      </c>
      <c r="U25">
        <v>30</v>
      </c>
      <c r="V25">
        <v>40</v>
      </c>
      <c r="W25">
        <v>25</v>
      </c>
      <c r="X25">
        <v>28</v>
      </c>
      <c r="Y25">
        <v>15</v>
      </c>
      <c r="Z25">
        <v>35</v>
      </c>
      <c r="AA25">
        <v>25</v>
      </c>
      <c r="AB25">
        <v>35</v>
      </c>
      <c r="AC25">
        <v>20</v>
      </c>
      <c r="AD25">
        <v>38</v>
      </c>
      <c r="AE25">
        <v>39</v>
      </c>
      <c r="AF25">
        <v>29</v>
      </c>
      <c r="AG25" s="13" t="s">
        <v>40</v>
      </c>
      <c r="AH25" s="20">
        <f aca="true" t="shared" si="3" ref="AH25:AH39">SUM(B25:P25)/15</f>
        <v>36.46666666666667</v>
      </c>
      <c r="AI25" s="23">
        <f>SUM(Q25:AF25)/15</f>
        <v>30.2</v>
      </c>
      <c r="AJ25" s="20">
        <f aca="true" t="shared" si="4" ref="AJ25:AJ40">SUM(AH25:AI25)/2</f>
        <v>33.333333333333336</v>
      </c>
    </row>
    <row r="26" spans="1:36" ht="45" customHeight="1">
      <c r="A26" s="5" t="s">
        <v>25</v>
      </c>
      <c r="B26">
        <v>34</v>
      </c>
      <c r="C26">
        <v>26</v>
      </c>
      <c r="D26">
        <v>16</v>
      </c>
      <c r="E26">
        <v>42</v>
      </c>
      <c r="F26">
        <v>18</v>
      </c>
      <c r="G26">
        <v>25</v>
      </c>
      <c r="H26">
        <v>41</v>
      </c>
      <c r="I26">
        <v>26</v>
      </c>
      <c r="J26">
        <v>25</v>
      </c>
      <c r="K26">
        <v>32</v>
      </c>
      <c r="L26">
        <v>25</v>
      </c>
      <c r="M26">
        <v>42</v>
      </c>
      <c r="N26">
        <v>28</v>
      </c>
      <c r="O26">
        <v>19</v>
      </c>
      <c r="P26">
        <v>15</v>
      </c>
      <c r="Q26">
        <v>30</v>
      </c>
      <c r="R26">
        <v>25</v>
      </c>
      <c r="S26">
        <v>20</v>
      </c>
      <c r="T26">
        <v>27</v>
      </c>
      <c r="U26">
        <v>10</v>
      </c>
      <c r="V26">
        <v>28</v>
      </c>
      <c r="W26">
        <v>20</v>
      </c>
      <c r="X26">
        <v>25</v>
      </c>
      <c r="Y26">
        <v>19</v>
      </c>
      <c r="Z26">
        <v>15</v>
      </c>
      <c r="AA26">
        <v>20</v>
      </c>
      <c r="AB26">
        <v>35</v>
      </c>
      <c r="AC26">
        <v>15</v>
      </c>
      <c r="AD26">
        <v>20</v>
      </c>
      <c r="AE26">
        <v>35</v>
      </c>
      <c r="AF26">
        <v>20</v>
      </c>
      <c r="AG26" s="13" t="s">
        <v>40</v>
      </c>
      <c r="AH26" s="20">
        <f t="shared" si="3"/>
        <v>27.6</v>
      </c>
      <c r="AI26" s="23">
        <f>SUM(Q26:AF26)/16</f>
        <v>22.75</v>
      </c>
      <c r="AJ26" s="20">
        <f t="shared" si="4"/>
        <v>25.175</v>
      </c>
    </row>
    <row r="27" spans="1:36" ht="14.25">
      <c r="A27" s="5" t="s">
        <v>26</v>
      </c>
      <c r="B27">
        <v>39</v>
      </c>
      <c r="C27">
        <v>14</v>
      </c>
      <c r="D27">
        <v>36</v>
      </c>
      <c r="E27">
        <v>43</v>
      </c>
      <c r="F27">
        <v>15</v>
      </c>
      <c r="G27">
        <v>10</v>
      </c>
      <c r="H27">
        <v>23</v>
      </c>
      <c r="I27">
        <v>36</v>
      </c>
      <c r="J27">
        <v>15</v>
      </c>
      <c r="K27">
        <v>45</v>
      </c>
      <c r="L27">
        <v>48</v>
      </c>
      <c r="M27">
        <v>48</v>
      </c>
      <c r="N27">
        <v>29</v>
      </c>
      <c r="O27">
        <v>25</v>
      </c>
      <c r="P27">
        <v>36</v>
      </c>
      <c r="Q27">
        <v>45</v>
      </c>
      <c r="R27">
        <v>10</v>
      </c>
      <c r="S27">
        <v>43</v>
      </c>
      <c r="T27">
        <v>42</v>
      </c>
      <c r="U27">
        <v>20</v>
      </c>
      <c r="V27">
        <v>24</v>
      </c>
      <c r="W27">
        <v>30</v>
      </c>
      <c r="X27">
        <v>30</v>
      </c>
      <c r="Y27">
        <v>10</v>
      </c>
      <c r="Z27">
        <v>20</v>
      </c>
      <c r="AA27">
        <v>30</v>
      </c>
      <c r="AB27">
        <v>43</v>
      </c>
      <c r="AC27">
        <v>45</v>
      </c>
      <c r="AD27">
        <v>36</v>
      </c>
      <c r="AE27">
        <v>24</v>
      </c>
      <c r="AF27">
        <v>22</v>
      </c>
      <c r="AG27" s="13" t="s">
        <v>40</v>
      </c>
      <c r="AH27" s="20">
        <f t="shared" si="3"/>
        <v>30.8</v>
      </c>
      <c r="AI27" s="23">
        <f aca="true" t="shared" si="5" ref="AI27:AI40">SUM(Q27:AF27)/16</f>
        <v>29.625</v>
      </c>
      <c r="AJ27" s="20">
        <f t="shared" si="4"/>
        <v>30.2125</v>
      </c>
    </row>
    <row r="28" spans="1:36" ht="14.25">
      <c r="A28" s="5" t="s">
        <v>27</v>
      </c>
      <c r="B28">
        <v>43</v>
      </c>
      <c r="C28">
        <v>22</v>
      </c>
      <c r="D28">
        <v>24</v>
      </c>
      <c r="E28">
        <v>39</v>
      </c>
      <c r="F28">
        <v>25</v>
      </c>
      <c r="G28">
        <v>40</v>
      </c>
      <c r="H28">
        <v>5</v>
      </c>
      <c r="I28">
        <v>20</v>
      </c>
      <c r="J28">
        <v>35</v>
      </c>
      <c r="K28">
        <v>33</v>
      </c>
      <c r="L28">
        <v>36</v>
      </c>
      <c r="M28">
        <v>40</v>
      </c>
      <c r="N28">
        <v>32</v>
      </c>
      <c r="O28">
        <v>24</v>
      </c>
      <c r="P28">
        <v>31</v>
      </c>
      <c r="Q28">
        <v>40</v>
      </c>
      <c r="R28">
        <v>40</v>
      </c>
      <c r="S28">
        <v>46</v>
      </c>
      <c r="T28">
        <v>45</v>
      </c>
      <c r="U28">
        <v>15</v>
      </c>
      <c r="V28">
        <v>15</v>
      </c>
      <c r="W28">
        <v>26</v>
      </c>
      <c r="X28">
        <v>28</v>
      </c>
      <c r="Y28">
        <v>25</v>
      </c>
      <c r="Z28">
        <v>25</v>
      </c>
      <c r="AA28">
        <v>24</v>
      </c>
      <c r="AB28">
        <v>46</v>
      </c>
      <c r="AC28">
        <v>35</v>
      </c>
      <c r="AD28">
        <v>40</v>
      </c>
      <c r="AE28">
        <v>24</v>
      </c>
      <c r="AF28">
        <v>26</v>
      </c>
      <c r="AG28" s="13" t="s">
        <v>40</v>
      </c>
      <c r="AH28" s="20">
        <f t="shared" si="3"/>
        <v>29.933333333333334</v>
      </c>
      <c r="AI28" s="23">
        <f t="shared" si="5"/>
        <v>31.25</v>
      </c>
      <c r="AJ28" s="20">
        <f t="shared" si="4"/>
        <v>30.59166666666667</v>
      </c>
    </row>
    <row r="29" spans="1:36" ht="28.5">
      <c r="A29" s="5" t="s">
        <v>28</v>
      </c>
      <c r="B29">
        <v>34</v>
      </c>
      <c r="C29">
        <v>16</v>
      </c>
      <c r="D29">
        <v>18</v>
      </c>
      <c r="E29">
        <v>31</v>
      </c>
      <c r="F29">
        <v>13</v>
      </c>
      <c r="G29">
        <v>10</v>
      </c>
      <c r="H29">
        <v>7</v>
      </c>
      <c r="I29">
        <v>20</v>
      </c>
      <c r="J29">
        <v>10</v>
      </c>
      <c r="K29">
        <v>36</v>
      </c>
      <c r="L29">
        <v>30</v>
      </c>
      <c r="M29">
        <v>37</v>
      </c>
      <c r="N29">
        <v>31</v>
      </c>
      <c r="O29">
        <v>15</v>
      </c>
      <c r="P29">
        <v>24</v>
      </c>
      <c r="Q29">
        <v>39</v>
      </c>
      <c r="R29">
        <v>10</v>
      </c>
      <c r="S29">
        <v>14</v>
      </c>
      <c r="T29">
        <v>19</v>
      </c>
      <c r="U29">
        <v>10</v>
      </c>
      <c r="V29">
        <v>21</v>
      </c>
      <c r="W29">
        <v>27</v>
      </c>
      <c r="X29">
        <v>25</v>
      </c>
      <c r="Y29">
        <v>19</v>
      </c>
      <c r="Z29">
        <v>15</v>
      </c>
      <c r="AA29">
        <v>25</v>
      </c>
      <c r="AB29">
        <v>15</v>
      </c>
      <c r="AC29">
        <v>30</v>
      </c>
      <c r="AD29">
        <v>20</v>
      </c>
      <c r="AE29">
        <v>23</v>
      </c>
      <c r="AF29">
        <v>13</v>
      </c>
      <c r="AG29" s="13" t="s">
        <v>40</v>
      </c>
      <c r="AH29" s="20">
        <f t="shared" si="3"/>
        <v>22.133333333333333</v>
      </c>
      <c r="AI29" s="23">
        <f t="shared" si="5"/>
        <v>20.3125</v>
      </c>
      <c r="AJ29" s="20">
        <f t="shared" si="4"/>
        <v>21.222916666666666</v>
      </c>
    </row>
    <row r="30" spans="1:36" ht="18" customHeight="1">
      <c r="A30" s="5" t="s">
        <v>29</v>
      </c>
      <c r="B30">
        <v>29</v>
      </c>
      <c r="C30">
        <v>31</v>
      </c>
      <c r="D30">
        <v>21</v>
      </c>
      <c r="E30">
        <v>29</v>
      </c>
      <c r="F30">
        <v>25</v>
      </c>
      <c r="G30">
        <v>10</v>
      </c>
      <c r="H30">
        <v>16</v>
      </c>
      <c r="I30">
        <v>25</v>
      </c>
      <c r="J30">
        <v>20</v>
      </c>
      <c r="K30">
        <v>40</v>
      </c>
      <c r="L30">
        <v>30</v>
      </c>
      <c r="M30">
        <v>30</v>
      </c>
      <c r="N30">
        <v>30</v>
      </c>
      <c r="O30">
        <v>25</v>
      </c>
      <c r="P30">
        <v>26</v>
      </c>
      <c r="Q30">
        <v>40</v>
      </c>
      <c r="R30">
        <v>15</v>
      </c>
      <c r="S30">
        <v>28</v>
      </c>
      <c r="T30">
        <v>35</v>
      </c>
      <c r="U30">
        <v>10</v>
      </c>
      <c r="V30">
        <v>15</v>
      </c>
      <c r="W30">
        <v>16</v>
      </c>
      <c r="X30">
        <v>25</v>
      </c>
      <c r="Y30">
        <v>15</v>
      </c>
      <c r="Z30">
        <v>10</v>
      </c>
      <c r="AA30">
        <v>24</v>
      </c>
      <c r="AB30">
        <v>38</v>
      </c>
      <c r="AC30">
        <v>25</v>
      </c>
      <c r="AD30">
        <v>36</v>
      </c>
      <c r="AE30">
        <v>25</v>
      </c>
      <c r="AF30">
        <v>16</v>
      </c>
      <c r="AG30" s="13" t="s">
        <v>40</v>
      </c>
      <c r="AH30" s="20">
        <f t="shared" si="3"/>
        <v>25.8</v>
      </c>
      <c r="AI30" s="23">
        <f t="shared" si="5"/>
        <v>23.3125</v>
      </c>
      <c r="AJ30" s="20">
        <f t="shared" si="4"/>
        <v>24.55625</v>
      </c>
    </row>
    <row r="31" spans="1:36" ht="14.25">
      <c r="A31" s="5" t="s">
        <v>30</v>
      </c>
      <c r="B31">
        <v>36</v>
      </c>
      <c r="C31">
        <v>32</v>
      </c>
      <c r="D31">
        <v>40</v>
      </c>
      <c r="E31">
        <v>33</v>
      </c>
      <c r="F31">
        <v>7</v>
      </c>
      <c r="G31">
        <v>25</v>
      </c>
      <c r="H31">
        <v>40</v>
      </c>
      <c r="I31">
        <v>39</v>
      </c>
      <c r="J31">
        <v>10</v>
      </c>
      <c r="K31">
        <v>31</v>
      </c>
      <c r="L31">
        <v>36</v>
      </c>
      <c r="M31">
        <v>38</v>
      </c>
      <c r="N31">
        <v>33</v>
      </c>
      <c r="O31">
        <v>30</v>
      </c>
      <c r="P31">
        <v>36</v>
      </c>
      <c r="Q31">
        <v>40</v>
      </c>
      <c r="R31">
        <v>25</v>
      </c>
      <c r="S31">
        <v>14</v>
      </c>
      <c r="T31">
        <v>34</v>
      </c>
      <c r="U31">
        <v>20</v>
      </c>
      <c r="V31">
        <v>15</v>
      </c>
      <c r="W31">
        <v>13</v>
      </c>
      <c r="X31">
        <v>35</v>
      </c>
      <c r="Y31">
        <v>20</v>
      </c>
      <c r="Z31">
        <v>15</v>
      </c>
      <c r="AA31">
        <v>20</v>
      </c>
      <c r="AB31">
        <v>20</v>
      </c>
      <c r="AC31">
        <v>36</v>
      </c>
      <c r="AD31">
        <v>35</v>
      </c>
      <c r="AE31">
        <v>30</v>
      </c>
      <c r="AF31">
        <v>20</v>
      </c>
      <c r="AG31" s="13" t="s">
        <v>40</v>
      </c>
      <c r="AH31" s="20">
        <f t="shared" si="3"/>
        <v>31.066666666666666</v>
      </c>
      <c r="AI31" s="23">
        <f t="shared" si="5"/>
        <v>24.5</v>
      </c>
      <c r="AJ31" s="20">
        <f t="shared" si="4"/>
        <v>27.78333333333333</v>
      </c>
    </row>
    <row r="32" spans="1:36" ht="30" customHeight="1">
      <c r="A32" s="5" t="s">
        <v>31</v>
      </c>
      <c r="B32">
        <v>42</v>
      </c>
      <c r="C32">
        <v>18</v>
      </c>
      <c r="D32">
        <v>32</v>
      </c>
      <c r="E32">
        <v>30</v>
      </c>
      <c r="F32">
        <v>19</v>
      </c>
      <c r="G32">
        <v>30</v>
      </c>
      <c r="H32">
        <v>9</v>
      </c>
      <c r="I32">
        <v>28</v>
      </c>
      <c r="J32">
        <v>12</v>
      </c>
      <c r="K32">
        <v>45</v>
      </c>
      <c r="L32">
        <v>42</v>
      </c>
      <c r="M32">
        <v>44</v>
      </c>
      <c r="N32">
        <v>35</v>
      </c>
      <c r="O32">
        <v>40</v>
      </c>
      <c r="P32">
        <v>34</v>
      </c>
      <c r="Q32">
        <v>35</v>
      </c>
      <c r="R32">
        <v>36</v>
      </c>
      <c r="S32">
        <v>50</v>
      </c>
      <c r="T32">
        <v>48</v>
      </c>
      <c r="U32">
        <v>38</v>
      </c>
      <c r="V32">
        <v>35</v>
      </c>
      <c r="W32">
        <v>31</v>
      </c>
      <c r="X32">
        <v>40</v>
      </c>
      <c r="Y32">
        <v>25</v>
      </c>
      <c r="Z32">
        <v>30</v>
      </c>
      <c r="AA32">
        <v>40</v>
      </c>
      <c r="AB32">
        <v>50</v>
      </c>
      <c r="AC32">
        <v>42</v>
      </c>
      <c r="AD32">
        <v>35</v>
      </c>
      <c r="AE32">
        <v>35</v>
      </c>
      <c r="AF32">
        <v>30</v>
      </c>
      <c r="AG32" s="13" t="s">
        <v>40</v>
      </c>
      <c r="AH32" s="20">
        <f t="shared" si="3"/>
        <v>30.666666666666668</v>
      </c>
      <c r="AI32" s="23">
        <f t="shared" si="5"/>
        <v>37.5</v>
      </c>
      <c r="AJ32" s="20">
        <f t="shared" si="4"/>
        <v>34.083333333333336</v>
      </c>
    </row>
    <row r="33" spans="1:36" ht="30" customHeight="1">
      <c r="A33" s="5" t="s">
        <v>32</v>
      </c>
      <c r="B33">
        <v>23</v>
      </c>
      <c r="C33">
        <v>21</v>
      </c>
      <c r="D33">
        <v>18</v>
      </c>
      <c r="E33">
        <v>35</v>
      </c>
      <c r="F33">
        <v>22</v>
      </c>
      <c r="G33">
        <v>20</v>
      </c>
      <c r="H33">
        <v>25</v>
      </c>
      <c r="I33">
        <v>8</v>
      </c>
      <c r="J33">
        <v>5</v>
      </c>
      <c r="K33">
        <v>39</v>
      </c>
      <c r="L33">
        <v>35</v>
      </c>
      <c r="M33">
        <v>36</v>
      </c>
      <c r="N33">
        <v>31</v>
      </c>
      <c r="O33">
        <v>35</v>
      </c>
      <c r="P33">
        <v>42</v>
      </c>
      <c r="Q33">
        <v>37</v>
      </c>
      <c r="R33">
        <v>27</v>
      </c>
      <c r="S33">
        <v>48</v>
      </c>
      <c r="T33">
        <v>46</v>
      </c>
      <c r="U33">
        <v>35</v>
      </c>
      <c r="V33">
        <v>35</v>
      </c>
      <c r="W33">
        <v>35</v>
      </c>
      <c r="X33">
        <v>35</v>
      </c>
      <c r="Y33">
        <v>30</v>
      </c>
      <c r="Z33">
        <v>40</v>
      </c>
      <c r="AA33">
        <v>38</v>
      </c>
      <c r="AB33">
        <v>48</v>
      </c>
      <c r="AC33">
        <v>30</v>
      </c>
      <c r="AD33">
        <v>27</v>
      </c>
      <c r="AE33">
        <v>37</v>
      </c>
      <c r="AF33">
        <v>40</v>
      </c>
      <c r="AG33" s="13" t="s">
        <v>40</v>
      </c>
      <c r="AH33" s="20">
        <f t="shared" si="3"/>
        <v>26.333333333333332</v>
      </c>
      <c r="AI33" s="23">
        <f t="shared" si="5"/>
        <v>36.75</v>
      </c>
      <c r="AJ33" s="20">
        <f t="shared" si="4"/>
        <v>31.541666666666664</v>
      </c>
    </row>
    <row r="34" spans="1:36" ht="28.5">
      <c r="A34" s="5" t="s">
        <v>33</v>
      </c>
      <c r="B34">
        <v>38</v>
      </c>
      <c r="C34">
        <v>28</v>
      </c>
      <c r="D34">
        <v>38</v>
      </c>
      <c r="E34">
        <v>37</v>
      </c>
      <c r="F34">
        <v>37</v>
      </c>
      <c r="G34">
        <v>48</v>
      </c>
      <c r="H34">
        <v>12</v>
      </c>
      <c r="I34">
        <v>36</v>
      </c>
      <c r="J34">
        <v>20</v>
      </c>
      <c r="K34">
        <v>40</v>
      </c>
      <c r="L34">
        <v>45</v>
      </c>
      <c r="M34">
        <v>45</v>
      </c>
      <c r="N34">
        <v>42</v>
      </c>
      <c r="O34">
        <v>45</v>
      </c>
      <c r="P34">
        <v>39</v>
      </c>
      <c r="Q34">
        <v>31</v>
      </c>
      <c r="R34">
        <v>48</v>
      </c>
      <c r="S34">
        <v>41</v>
      </c>
      <c r="T34">
        <v>48</v>
      </c>
      <c r="U34">
        <v>50</v>
      </c>
      <c r="V34">
        <v>40</v>
      </c>
      <c r="W34">
        <v>40</v>
      </c>
      <c r="X34">
        <v>41</v>
      </c>
      <c r="Y34">
        <v>50</v>
      </c>
      <c r="Z34">
        <v>50</v>
      </c>
      <c r="AA34">
        <v>38</v>
      </c>
      <c r="AB34">
        <v>45</v>
      </c>
      <c r="AC34">
        <v>45</v>
      </c>
      <c r="AD34">
        <v>25</v>
      </c>
      <c r="AE34">
        <v>38</v>
      </c>
      <c r="AF34">
        <v>36</v>
      </c>
      <c r="AG34" s="13" t="s">
        <v>40</v>
      </c>
      <c r="AH34" s="20">
        <f t="shared" si="3"/>
        <v>36.666666666666664</v>
      </c>
      <c r="AI34" s="23">
        <f t="shared" si="5"/>
        <v>41.625</v>
      </c>
      <c r="AJ34" s="20">
        <f t="shared" si="4"/>
        <v>39.14583333333333</v>
      </c>
    </row>
    <row r="35" spans="1:36" ht="28.5">
      <c r="A35" s="5" t="s">
        <v>34</v>
      </c>
      <c r="B35">
        <v>35</v>
      </c>
      <c r="C35">
        <v>28</v>
      </c>
      <c r="D35">
        <v>29</v>
      </c>
      <c r="E35">
        <v>26</v>
      </c>
      <c r="F35">
        <v>22</v>
      </c>
      <c r="G35">
        <v>26</v>
      </c>
      <c r="H35">
        <v>38</v>
      </c>
      <c r="I35">
        <v>30</v>
      </c>
      <c r="J35">
        <v>50</v>
      </c>
      <c r="K35">
        <v>35</v>
      </c>
      <c r="L35">
        <v>40</v>
      </c>
      <c r="M35">
        <v>40</v>
      </c>
      <c r="N35">
        <v>28</v>
      </c>
      <c r="O35">
        <v>5</v>
      </c>
      <c r="P35">
        <v>36</v>
      </c>
      <c r="Q35">
        <v>31</v>
      </c>
      <c r="R35">
        <v>45</v>
      </c>
      <c r="S35">
        <v>35</v>
      </c>
      <c r="T35">
        <v>41</v>
      </c>
      <c r="U35">
        <v>20</v>
      </c>
      <c r="V35">
        <v>38</v>
      </c>
      <c r="W35">
        <v>37</v>
      </c>
      <c r="X35">
        <v>40</v>
      </c>
      <c r="Y35">
        <v>30</v>
      </c>
      <c r="Z35">
        <v>25</v>
      </c>
      <c r="AA35">
        <v>47</v>
      </c>
      <c r="AB35">
        <v>42</v>
      </c>
      <c r="AC35">
        <v>40</v>
      </c>
      <c r="AD35">
        <v>15</v>
      </c>
      <c r="AE35">
        <v>31</v>
      </c>
      <c r="AF35">
        <v>37</v>
      </c>
      <c r="AG35" s="13" t="s">
        <v>40</v>
      </c>
      <c r="AH35" s="20">
        <f t="shared" si="3"/>
        <v>31.2</v>
      </c>
      <c r="AI35" s="23">
        <f t="shared" si="5"/>
        <v>34.625</v>
      </c>
      <c r="AJ35" s="20">
        <f t="shared" si="4"/>
        <v>32.9125</v>
      </c>
    </row>
    <row r="36" spans="1:36" ht="30.75" customHeight="1">
      <c r="A36" s="5" t="s">
        <v>35</v>
      </c>
      <c r="B36">
        <v>28</v>
      </c>
      <c r="C36">
        <v>19</v>
      </c>
      <c r="D36">
        <v>10</v>
      </c>
      <c r="E36">
        <v>24</v>
      </c>
      <c r="F36">
        <v>10</v>
      </c>
      <c r="G36">
        <v>40</v>
      </c>
      <c r="H36">
        <v>35</v>
      </c>
      <c r="I36">
        <v>15</v>
      </c>
      <c r="J36">
        <v>5</v>
      </c>
      <c r="K36">
        <v>35</v>
      </c>
      <c r="L36">
        <v>24</v>
      </c>
      <c r="M36">
        <v>29</v>
      </c>
      <c r="N36">
        <v>25</v>
      </c>
      <c r="O36">
        <v>5</v>
      </c>
      <c r="P36">
        <v>27</v>
      </c>
      <c r="Q36">
        <v>31</v>
      </c>
      <c r="R36">
        <v>37</v>
      </c>
      <c r="S36">
        <v>42</v>
      </c>
      <c r="T36">
        <v>43</v>
      </c>
      <c r="U36">
        <v>15</v>
      </c>
      <c r="V36">
        <v>35</v>
      </c>
      <c r="W36">
        <v>35</v>
      </c>
      <c r="X36">
        <v>35</v>
      </c>
      <c r="Y36">
        <v>10</v>
      </c>
      <c r="Z36">
        <v>10</v>
      </c>
      <c r="AA36">
        <v>41</v>
      </c>
      <c r="AB36">
        <v>48</v>
      </c>
      <c r="AC36">
        <v>15</v>
      </c>
      <c r="AD36">
        <v>20</v>
      </c>
      <c r="AE36">
        <v>30</v>
      </c>
      <c r="AF36">
        <v>20</v>
      </c>
      <c r="AG36" s="13" t="s">
        <v>40</v>
      </c>
      <c r="AH36" s="20">
        <f t="shared" si="3"/>
        <v>22.066666666666666</v>
      </c>
      <c r="AI36" s="23">
        <f t="shared" si="5"/>
        <v>29.1875</v>
      </c>
      <c r="AJ36" s="20">
        <f t="shared" si="4"/>
        <v>25.62708333333333</v>
      </c>
    </row>
    <row r="37" spans="1:36" ht="14.25">
      <c r="A37" s="5" t="s">
        <v>36</v>
      </c>
      <c r="B37">
        <v>38</v>
      </c>
      <c r="C37">
        <v>22</v>
      </c>
      <c r="D37">
        <v>24</v>
      </c>
      <c r="E37">
        <v>32</v>
      </c>
      <c r="F37">
        <v>26</v>
      </c>
      <c r="G37">
        <v>35</v>
      </c>
      <c r="H37">
        <v>25</v>
      </c>
      <c r="I37">
        <v>19</v>
      </c>
      <c r="J37">
        <v>20</v>
      </c>
      <c r="K37">
        <v>36</v>
      </c>
      <c r="L37">
        <v>44</v>
      </c>
      <c r="M37">
        <v>39</v>
      </c>
      <c r="N37">
        <v>35</v>
      </c>
      <c r="O37">
        <v>45</v>
      </c>
      <c r="P37">
        <v>19</v>
      </c>
      <c r="Q37">
        <v>31</v>
      </c>
      <c r="R37">
        <v>25</v>
      </c>
      <c r="S37">
        <v>50</v>
      </c>
      <c r="T37">
        <v>30</v>
      </c>
      <c r="U37">
        <v>5</v>
      </c>
      <c r="V37">
        <v>25</v>
      </c>
      <c r="W37">
        <v>22</v>
      </c>
      <c r="X37">
        <v>40</v>
      </c>
      <c r="Y37">
        <v>35</v>
      </c>
      <c r="Z37">
        <v>5</v>
      </c>
      <c r="AA37">
        <v>32</v>
      </c>
      <c r="AB37">
        <v>49</v>
      </c>
      <c r="AC37">
        <v>43</v>
      </c>
      <c r="AD37">
        <v>20</v>
      </c>
      <c r="AE37">
        <v>18</v>
      </c>
      <c r="AF37">
        <v>22</v>
      </c>
      <c r="AG37" s="13" t="s">
        <v>40</v>
      </c>
      <c r="AH37" s="20">
        <f t="shared" si="3"/>
        <v>30.6</v>
      </c>
      <c r="AI37" s="23">
        <f t="shared" si="5"/>
        <v>28.25</v>
      </c>
      <c r="AJ37" s="20">
        <f t="shared" si="4"/>
        <v>29.425</v>
      </c>
    </row>
    <row r="38" spans="1:36" ht="14.25">
      <c r="A38" s="5" t="s">
        <v>37</v>
      </c>
      <c r="B38">
        <v>32</v>
      </c>
      <c r="C38">
        <v>27</v>
      </c>
      <c r="D38">
        <v>6</v>
      </c>
      <c r="E38">
        <v>33</v>
      </c>
      <c r="F38">
        <v>8</v>
      </c>
      <c r="G38">
        <v>48</v>
      </c>
      <c r="H38">
        <v>6</v>
      </c>
      <c r="I38">
        <v>20</v>
      </c>
      <c r="J38">
        <v>41</v>
      </c>
      <c r="K38">
        <v>41</v>
      </c>
      <c r="L38">
        <v>20</v>
      </c>
      <c r="M38">
        <v>24</v>
      </c>
      <c r="N38">
        <v>30</v>
      </c>
      <c r="O38">
        <v>37</v>
      </c>
      <c r="P38">
        <v>25</v>
      </c>
      <c r="Q38">
        <v>35</v>
      </c>
      <c r="R38">
        <v>40</v>
      </c>
      <c r="S38">
        <v>12</v>
      </c>
      <c r="T38">
        <v>26</v>
      </c>
      <c r="U38">
        <v>30</v>
      </c>
      <c r="V38">
        <v>18</v>
      </c>
      <c r="W38">
        <v>12</v>
      </c>
      <c r="X38">
        <v>30</v>
      </c>
      <c r="Y38">
        <v>25</v>
      </c>
      <c r="Z38">
        <v>30</v>
      </c>
      <c r="AA38">
        <v>12</v>
      </c>
      <c r="AB38">
        <v>15</v>
      </c>
      <c r="AC38">
        <v>40</v>
      </c>
      <c r="AD38">
        <v>20</v>
      </c>
      <c r="AE38">
        <v>38</v>
      </c>
      <c r="AF38">
        <v>20</v>
      </c>
      <c r="AG38" s="13" t="s">
        <v>40</v>
      </c>
      <c r="AH38" s="20">
        <f t="shared" si="3"/>
        <v>26.533333333333335</v>
      </c>
      <c r="AI38" s="23">
        <f t="shared" si="5"/>
        <v>25.1875</v>
      </c>
      <c r="AJ38" s="20">
        <f t="shared" si="4"/>
        <v>25.860416666666666</v>
      </c>
    </row>
    <row r="39" spans="1:36" ht="14.25" customHeight="1">
      <c r="A39" s="5" t="s">
        <v>38</v>
      </c>
      <c r="B39">
        <v>44</v>
      </c>
      <c r="C39">
        <v>27</v>
      </c>
      <c r="D39">
        <v>38</v>
      </c>
      <c r="E39">
        <v>34</v>
      </c>
      <c r="F39">
        <v>17</v>
      </c>
      <c r="G39">
        <v>40</v>
      </c>
      <c r="H39">
        <v>44</v>
      </c>
      <c r="I39">
        <v>45</v>
      </c>
      <c r="J39">
        <v>47</v>
      </c>
      <c r="K39">
        <v>42</v>
      </c>
      <c r="L39">
        <v>45</v>
      </c>
      <c r="M39">
        <v>42</v>
      </c>
      <c r="N39">
        <v>32</v>
      </c>
      <c r="O39">
        <v>40</v>
      </c>
      <c r="P39">
        <v>38</v>
      </c>
      <c r="Q39">
        <v>35</v>
      </c>
      <c r="R39">
        <v>35</v>
      </c>
      <c r="S39">
        <v>48</v>
      </c>
      <c r="T39">
        <v>44</v>
      </c>
      <c r="U39">
        <v>40</v>
      </c>
      <c r="V39">
        <v>35</v>
      </c>
      <c r="W39">
        <v>23</v>
      </c>
      <c r="X39">
        <v>40</v>
      </c>
      <c r="Y39">
        <v>42</v>
      </c>
      <c r="Z39">
        <v>40</v>
      </c>
      <c r="AA39">
        <v>23</v>
      </c>
      <c r="AB39">
        <v>50</v>
      </c>
      <c r="AC39">
        <v>45</v>
      </c>
      <c r="AD39">
        <v>30</v>
      </c>
      <c r="AE39">
        <v>48</v>
      </c>
      <c r="AF39">
        <v>32</v>
      </c>
      <c r="AG39" s="13" t="s">
        <v>40</v>
      </c>
      <c r="AH39" s="20">
        <f t="shared" si="3"/>
        <v>38.333333333333336</v>
      </c>
      <c r="AI39" s="23">
        <f t="shared" si="5"/>
        <v>38.125</v>
      </c>
      <c r="AJ39" s="20">
        <f t="shared" si="4"/>
        <v>38.22916666666667</v>
      </c>
    </row>
    <row r="40" spans="1:36" ht="14.25" customHeight="1">
      <c r="A40" s="5" t="s">
        <v>39</v>
      </c>
      <c r="B40">
        <v>44</v>
      </c>
      <c r="C40">
        <v>27</v>
      </c>
      <c r="D40">
        <v>38</v>
      </c>
      <c r="E40">
        <v>34</v>
      </c>
      <c r="F40">
        <v>17</v>
      </c>
      <c r="G40">
        <v>40</v>
      </c>
      <c r="H40">
        <v>44</v>
      </c>
      <c r="I40">
        <v>45</v>
      </c>
      <c r="J40">
        <v>47</v>
      </c>
      <c r="K40">
        <v>42</v>
      </c>
      <c r="L40">
        <v>45</v>
      </c>
      <c r="M40">
        <v>42</v>
      </c>
      <c r="N40">
        <v>32</v>
      </c>
      <c r="O40">
        <v>40</v>
      </c>
      <c r="P40">
        <v>38</v>
      </c>
      <c r="Q40">
        <v>35</v>
      </c>
      <c r="R40">
        <v>38</v>
      </c>
      <c r="S40">
        <v>48</v>
      </c>
      <c r="T40">
        <v>43</v>
      </c>
      <c r="U40">
        <v>40</v>
      </c>
      <c r="V40">
        <v>35</v>
      </c>
      <c r="W40">
        <v>23</v>
      </c>
      <c r="X40">
        <v>40</v>
      </c>
      <c r="Y40">
        <v>50</v>
      </c>
      <c r="Z40">
        <v>40</v>
      </c>
      <c r="AA40">
        <v>23</v>
      </c>
      <c r="AB40">
        <v>50</v>
      </c>
      <c r="AC40">
        <v>45</v>
      </c>
      <c r="AD40">
        <v>30</v>
      </c>
      <c r="AE40">
        <v>48</v>
      </c>
      <c r="AF40">
        <v>32</v>
      </c>
      <c r="AG40" s="13" t="s">
        <v>40</v>
      </c>
      <c r="AI40" s="23">
        <f t="shared" si="5"/>
        <v>38.75</v>
      </c>
      <c r="AJ40" s="20">
        <f t="shared" si="4"/>
        <v>19.375</v>
      </c>
    </row>
    <row r="41" spans="1:36" s="18" customFormat="1" ht="18" customHeight="1">
      <c r="A41" s="30" t="s">
        <v>50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1"/>
    </row>
    <row r="42" spans="1:36" ht="30" customHeight="1">
      <c r="A42" s="5" t="s">
        <v>41</v>
      </c>
      <c r="B42">
        <v>30</v>
      </c>
      <c r="C42">
        <v>15</v>
      </c>
      <c r="D42">
        <v>16</v>
      </c>
      <c r="E42">
        <v>26</v>
      </c>
      <c r="F42">
        <v>10</v>
      </c>
      <c r="G42">
        <v>10</v>
      </c>
      <c r="H42">
        <v>29</v>
      </c>
      <c r="I42">
        <v>23</v>
      </c>
      <c r="J42">
        <v>15</v>
      </c>
      <c r="K42">
        <v>43</v>
      </c>
      <c r="L42">
        <v>43</v>
      </c>
      <c r="M42">
        <v>35</v>
      </c>
      <c r="N42">
        <v>24</v>
      </c>
      <c r="O42">
        <v>35</v>
      </c>
      <c r="P42">
        <v>15</v>
      </c>
      <c r="Q42">
        <v>35</v>
      </c>
      <c r="R42">
        <v>15</v>
      </c>
      <c r="S42">
        <v>47</v>
      </c>
      <c r="T42">
        <v>41</v>
      </c>
      <c r="U42">
        <v>20</v>
      </c>
      <c r="V42">
        <v>20</v>
      </c>
      <c r="W42">
        <v>34</v>
      </c>
      <c r="X42">
        <v>35</v>
      </c>
      <c r="Y42">
        <v>30</v>
      </c>
      <c r="Z42">
        <v>20</v>
      </c>
      <c r="AA42">
        <v>40</v>
      </c>
      <c r="AB42">
        <v>47</v>
      </c>
      <c r="AC42">
        <v>40</v>
      </c>
      <c r="AD42">
        <v>35</v>
      </c>
      <c r="AE42">
        <v>43</v>
      </c>
      <c r="AF42">
        <v>32</v>
      </c>
      <c r="AG42" s="14" t="s">
        <v>50</v>
      </c>
      <c r="AH42" s="20">
        <f aca="true" t="shared" si="6" ref="AH42:AH50">SUM(B42:P42)/15</f>
        <v>24.6</v>
      </c>
      <c r="AI42" s="23">
        <f aca="true" t="shared" si="7" ref="AI42:AI50">SUM(Q42:AF42)/16</f>
        <v>33.375</v>
      </c>
      <c r="AJ42" s="20">
        <f aca="true" t="shared" si="8" ref="AJ42:AJ50">SUM(AH42:AI42)/2</f>
        <v>28.9875</v>
      </c>
    </row>
    <row r="43" spans="1:36" ht="14.25">
      <c r="A43" s="5" t="s">
        <v>42</v>
      </c>
      <c r="B43">
        <v>35</v>
      </c>
      <c r="C43">
        <v>14</v>
      </c>
      <c r="D43">
        <v>20</v>
      </c>
      <c r="E43">
        <v>32</v>
      </c>
      <c r="F43">
        <v>17</v>
      </c>
      <c r="G43">
        <v>15</v>
      </c>
      <c r="H43">
        <v>14</v>
      </c>
      <c r="I43">
        <v>22</v>
      </c>
      <c r="J43">
        <v>18</v>
      </c>
      <c r="K43">
        <v>39</v>
      </c>
      <c r="L43">
        <v>34</v>
      </c>
      <c r="M43">
        <v>32</v>
      </c>
      <c r="N43">
        <v>40</v>
      </c>
      <c r="O43">
        <v>46</v>
      </c>
      <c r="P43">
        <v>39</v>
      </c>
      <c r="Q43">
        <v>35</v>
      </c>
      <c r="R43">
        <v>25</v>
      </c>
      <c r="S43">
        <v>45</v>
      </c>
      <c r="T43">
        <v>45</v>
      </c>
      <c r="U43">
        <v>40</v>
      </c>
      <c r="V43">
        <v>40</v>
      </c>
      <c r="W43">
        <v>37</v>
      </c>
      <c r="X43">
        <v>30</v>
      </c>
      <c r="Y43">
        <v>50</v>
      </c>
      <c r="Z43">
        <v>35</v>
      </c>
      <c r="AA43">
        <v>38</v>
      </c>
      <c r="AB43">
        <v>45</v>
      </c>
      <c r="AC43">
        <v>40</v>
      </c>
      <c r="AD43">
        <v>35</v>
      </c>
      <c r="AE43">
        <v>50</v>
      </c>
      <c r="AF43">
        <v>23</v>
      </c>
      <c r="AG43" s="14" t="s">
        <v>50</v>
      </c>
      <c r="AH43" s="20">
        <f t="shared" si="6"/>
        <v>27.8</v>
      </c>
      <c r="AI43" s="23">
        <f t="shared" si="7"/>
        <v>38.3125</v>
      </c>
      <c r="AJ43" s="20">
        <f t="shared" si="8"/>
        <v>33.05625</v>
      </c>
    </row>
    <row r="44" spans="1:36" ht="28.5">
      <c r="A44" s="5" t="s">
        <v>43</v>
      </c>
      <c r="B44">
        <v>19</v>
      </c>
      <c r="C44">
        <v>14</v>
      </c>
      <c r="D44">
        <v>12</v>
      </c>
      <c r="E44">
        <v>24</v>
      </c>
      <c r="F44">
        <v>12</v>
      </c>
      <c r="G44">
        <v>10</v>
      </c>
      <c r="H44">
        <v>5</v>
      </c>
      <c r="I44">
        <v>9</v>
      </c>
      <c r="J44">
        <v>5</v>
      </c>
      <c r="K44">
        <v>45</v>
      </c>
      <c r="L44">
        <v>38</v>
      </c>
      <c r="M44">
        <v>38</v>
      </c>
      <c r="N44">
        <v>40</v>
      </c>
      <c r="O44">
        <v>47</v>
      </c>
      <c r="P44">
        <v>36</v>
      </c>
      <c r="Q44">
        <v>25</v>
      </c>
      <c r="R44">
        <v>15</v>
      </c>
      <c r="S44">
        <v>28</v>
      </c>
      <c r="T44">
        <v>37</v>
      </c>
      <c r="U44">
        <v>45</v>
      </c>
      <c r="V44">
        <v>45</v>
      </c>
      <c r="W44">
        <v>40</v>
      </c>
      <c r="X44">
        <v>45</v>
      </c>
      <c r="Y44">
        <v>35</v>
      </c>
      <c r="Z44">
        <v>30</v>
      </c>
      <c r="AA44">
        <v>18</v>
      </c>
      <c r="AB44">
        <v>28</v>
      </c>
      <c r="AC44">
        <v>45</v>
      </c>
      <c r="AD44">
        <v>25</v>
      </c>
      <c r="AE44">
        <v>45</v>
      </c>
      <c r="AF44">
        <v>38</v>
      </c>
      <c r="AG44" s="14" t="s">
        <v>50</v>
      </c>
      <c r="AH44" s="20">
        <f t="shared" si="6"/>
        <v>23.6</v>
      </c>
      <c r="AI44" s="23">
        <f t="shared" si="7"/>
        <v>34</v>
      </c>
      <c r="AJ44" s="20">
        <f t="shared" si="8"/>
        <v>28.8</v>
      </c>
    </row>
    <row r="45" spans="1:36" ht="28.5">
      <c r="A45" s="5" t="s">
        <v>44</v>
      </c>
      <c r="B45">
        <v>42</v>
      </c>
      <c r="C45">
        <v>15</v>
      </c>
      <c r="D45">
        <v>50</v>
      </c>
      <c r="E45">
        <v>24</v>
      </c>
      <c r="F45">
        <v>15</v>
      </c>
      <c r="G45">
        <v>15</v>
      </c>
      <c r="H45">
        <v>8</v>
      </c>
      <c r="I45">
        <v>50</v>
      </c>
      <c r="J45">
        <v>36</v>
      </c>
      <c r="K45">
        <v>35</v>
      </c>
      <c r="L45">
        <v>21</v>
      </c>
      <c r="M45">
        <v>32</v>
      </c>
      <c r="N45">
        <v>32</v>
      </c>
      <c r="O45">
        <v>42</v>
      </c>
      <c r="P45">
        <v>39</v>
      </c>
      <c r="Q45">
        <v>35</v>
      </c>
      <c r="R45">
        <v>15</v>
      </c>
      <c r="S45">
        <v>37</v>
      </c>
      <c r="T45">
        <v>31</v>
      </c>
      <c r="U45">
        <v>35</v>
      </c>
      <c r="V45">
        <v>40</v>
      </c>
      <c r="W45">
        <v>33</v>
      </c>
      <c r="X45">
        <v>40</v>
      </c>
      <c r="Y45">
        <v>40</v>
      </c>
      <c r="Z45">
        <v>30</v>
      </c>
      <c r="AA45">
        <v>33</v>
      </c>
      <c r="AB45">
        <v>37</v>
      </c>
      <c r="AC45">
        <v>15</v>
      </c>
      <c r="AD45">
        <v>30</v>
      </c>
      <c r="AE45">
        <v>32</v>
      </c>
      <c r="AF45">
        <v>30</v>
      </c>
      <c r="AG45" s="14" t="s">
        <v>50</v>
      </c>
      <c r="AH45" s="20">
        <f t="shared" si="6"/>
        <v>30.4</v>
      </c>
      <c r="AI45" s="23">
        <f t="shared" si="7"/>
        <v>32.0625</v>
      </c>
      <c r="AJ45" s="20">
        <f t="shared" si="8"/>
        <v>31.23125</v>
      </c>
    </row>
    <row r="46" spans="1:36" ht="15" customHeight="1">
      <c r="A46" s="5" t="s">
        <v>45</v>
      </c>
      <c r="B46">
        <v>24</v>
      </c>
      <c r="C46">
        <v>14</v>
      </c>
      <c r="D46">
        <v>27</v>
      </c>
      <c r="E46">
        <v>31</v>
      </c>
      <c r="F46">
        <v>18</v>
      </c>
      <c r="G46">
        <v>35</v>
      </c>
      <c r="H46">
        <v>6</v>
      </c>
      <c r="I46">
        <v>27</v>
      </c>
      <c r="J46">
        <v>8</v>
      </c>
      <c r="K46">
        <v>34</v>
      </c>
      <c r="L46">
        <v>29</v>
      </c>
      <c r="M46">
        <v>35</v>
      </c>
      <c r="N46">
        <v>31</v>
      </c>
      <c r="O46">
        <v>50</v>
      </c>
      <c r="P46">
        <v>38</v>
      </c>
      <c r="Q46">
        <v>35</v>
      </c>
      <c r="R46">
        <v>35</v>
      </c>
      <c r="S46">
        <v>31</v>
      </c>
      <c r="T46">
        <v>36</v>
      </c>
      <c r="U46">
        <v>45</v>
      </c>
      <c r="V46">
        <v>45</v>
      </c>
      <c r="W46">
        <v>40</v>
      </c>
      <c r="X46">
        <v>45</v>
      </c>
      <c r="Y46">
        <v>45</v>
      </c>
      <c r="Z46">
        <v>40</v>
      </c>
      <c r="AA46">
        <v>25</v>
      </c>
      <c r="AB46">
        <v>31</v>
      </c>
      <c r="AC46">
        <v>29</v>
      </c>
      <c r="AD46">
        <v>25</v>
      </c>
      <c r="AE46">
        <v>45</v>
      </c>
      <c r="AF46">
        <v>21</v>
      </c>
      <c r="AG46" s="14" t="s">
        <v>50</v>
      </c>
      <c r="AH46" s="20">
        <f t="shared" si="6"/>
        <v>27.133333333333333</v>
      </c>
      <c r="AI46" s="23">
        <f t="shared" si="7"/>
        <v>35.8125</v>
      </c>
      <c r="AJ46" s="20">
        <f t="shared" si="8"/>
        <v>31.472916666666666</v>
      </c>
    </row>
    <row r="47" spans="1:36" ht="15" customHeight="1">
      <c r="A47" s="5" t="s">
        <v>46</v>
      </c>
      <c r="B47">
        <v>35</v>
      </c>
      <c r="C47">
        <v>14</v>
      </c>
      <c r="D47">
        <v>40</v>
      </c>
      <c r="E47">
        <v>23</v>
      </c>
      <c r="F47">
        <v>16</v>
      </c>
      <c r="G47">
        <v>10</v>
      </c>
      <c r="H47">
        <v>7</v>
      </c>
      <c r="I47">
        <v>42</v>
      </c>
      <c r="J47">
        <v>45</v>
      </c>
      <c r="K47">
        <v>35</v>
      </c>
      <c r="L47">
        <v>40</v>
      </c>
      <c r="M47">
        <v>38</v>
      </c>
      <c r="N47">
        <v>36</v>
      </c>
      <c r="O47">
        <v>50</v>
      </c>
      <c r="P47">
        <v>23</v>
      </c>
      <c r="Q47">
        <v>35</v>
      </c>
      <c r="R47">
        <v>35</v>
      </c>
      <c r="S47">
        <v>35</v>
      </c>
      <c r="T47">
        <v>42</v>
      </c>
      <c r="U47">
        <v>45</v>
      </c>
      <c r="V47">
        <v>40</v>
      </c>
      <c r="W47">
        <v>35</v>
      </c>
      <c r="X47">
        <v>40</v>
      </c>
      <c r="Y47">
        <v>50</v>
      </c>
      <c r="Z47">
        <v>40</v>
      </c>
      <c r="AA47">
        <v>25</v>
      </c>
      <c r="AB47">
        <v>35</v>
      </c>
      <c r="AC47">
        <v>50</v>
      </c>
      <c r="AD47">
        <v>40</v>
      </c>
      <c r="AE47">
        <v>45</v>
      </c>
      <c r="AF47">
        <v>24</v>
      </c>
      <c r="AG47" s="14" t="s">
        <v>50</v>
      </c>
      <c r="AH47" s="20">
        <f t="shared" si="6"/>
        <v>30.266666666666666</v>
      </c>
      <c r="AI47" s="23">
        <f t="shared" si="7"/>
        <v>38.5</v>
      </c>
      <c r="AJ47" s="20">
        <f t="shared" si="8"/>
        <v>34.38333333333333</v>
      </c>
    </row>
    <row r="48" spans="1:36" ht="14.25">
      <c r="A48" s="5" t="s">
        <v>47</v>
      </c>
      <c r="B48">
        <v>24</v>
      </c>
      <c r="C48">
        <v>14</v>
      </c>
      <c r="D48">
        <v>16</v>
      </c>
      <c r="E48">
        <v>23</v>
      </c>
      <c r="F48">
        <v>15</v>
      </c>
      <c r="G48">
        <v>38</v>
      </c>
      <c r="H48">
        <v>5</v>
      </c>
      <c r="I48">
        <v>25</v>
      </c>
      <c r="J48">
        <v>10</v>
      </c>
      <c r="K48">
        <v>36</v>
      </c>
      <c r="L48">
        <v>29</v>
      </c>
      <c r="M48">
        <v>29</v>
      </c>
      <c r="N48">
        <v>28</v>
      </c>
      <c r="O48">
        <v>50</v>
      </c>
      <c r="P48">
        <v>15</v>
      </c>
      <c r="Q48">
        <v>35</v>
      </c>
      <c r="R48">
        <v>38</v>
      </c>
      <c r="S48">
        <v>36</v>
      </c>
      <c r="T48">
        <v>35</v>
      </c>
      <c r="U48">
        <v>45</v>
      </c>
      <c r="V48">
        <v>45</v>
      </c>
      <c r="W48">
        <v>40</v>
      </c>
      <c r="X48">
        <v>40</v>
      </c>
      <c r="Y48">
        <v>45</v>
      </c>
      <c r="Z48">
        <v>40</v>
      </c>
      <c r="AA48">
        <v>23</v>
      </c>
      <c r="AB48">
        <v>36</v>
      </c>
      <c r="AC48">
        <v>45</v>
      </c>
      <c r="AD48">
        <v>25</v>
      </c>
      <c r="AE48">
        <v>45</v>
      </c>
      <c r="AF48">
        <v>23</v>
      </c>
      <c r="AG48" s="14" t="s">
        <v>50</v>
      </c>
      <c r="AH48" s="20">
        <f t="shared" si="6"/>
        <v>23.8</v>
      </c>
      <c r="AI48" s="23">
        <f t="shared" si="7"/>
        <v>37.25</v>
      </c>
      <c r="AJ48" s="20">
        <f t="shared" si="8"/>
        <v>30.525</v>
      </c>
    </row>
    <row r="49" spans="1:36" ht="28.5">
      <c r="A49" s="5" t="s">
        <v>48</v>
      </c>
      <c r="B49">
        <v>43</v>
      </c>
      <c r="C49">
        <v>36</v>
      </c>
      <c r="D49">
        <v>16</v>
      </c>
      <c r="E49">
        <v>40</v>
      </c>
      <c r="F49">
        <v>37</v>
      </c>
      <c r="G49">
        <v>43</v>
      </c>
      <c r="H49">
        <v>27</v>
      </c>
      <c r="I49">
        <v>20</v>
      </c>
      <c r="J49">
        <v>44</v>
      </c>
      <c r="K49">
        <v>41</v>
      </c>
      <c r="L49">
        <v>27</v>
      </c>
      <c r="M49">
        <v>27</v>
      </c>
      <c r="N49">
        <v>33</v>
      </c>
      <c r="O49">
        <v>27</v>
      </c>
      <c r="P49">
        <v>26</v>
      </c>
      <c r="Q49">
        <v>35</v>
      </c>
      <c r="R49">
        <v>40</v>
      </c>
      <c r="S49">
        <v>30</v>
      </c>
      <c r="T49">
        <v>31</v>
      </c>
      <c r="U49">
        <v>35</v>
      </c>
      <c r="V49">
        <v>28</v>
      </c>
      <c r="W49">
        <v>48</v>
      </c>
      <c r="X49">
        <v>45</v>
      </c>
      <c r="Y49">
        <v>30</v>
      </c>
      <c r="Z49">
        <v>30</v>
      </c>
      <c r="AA49">
        <v>46</v>
      </c>
      <c r="AB49">
        <v>30</v>
      </c>
      <c r="AC49">
        <v>23</v>
      </c>
      <c r="AD49">
        <v>45</v>
      </c>
      <c r="AE49">
        <v>40</v>
      </c>
      <c r="AF49">
        <v>47</v>
      </c>
      <c r="AG49" s="14" t="s">
        <v>50</v>
      </c>
      <c r="AH49" s="20">
        <f t="shared" si="6"/>
        <v>32.46666666666667</v>
      </c>
      <c r="AI49" s="23">
        <f t="shared" si="7"/>
        <v>36.4375</v>
      </c>
      <c r="AJ49" s="20">
        <f t="shared" si="8"/>
        <v>34.452083333333334</v>
      </c>
    </row>
    <row r="50" spans="1:36" ht="15" customHeight="1">
      <c r="A50" s="5" t="s">
        <v>49</v>
      </c>
      <c r="B50">
        <v>45</v>
      </c>
      <c r="C50">
        <v>12</v>
      </c>
      <c r="D50">
        <v>41</v>
      </c>
      <c r="E50">
        <v>41</v>
      </c>
      <c r="F50">
        <v>15</v>
      </c>
      <c r="G50">
        <v>45</v>
      </c>
      <c r="H50">
        <v>37</v>
      </c>
      <c r="I50">
        <v>40</v>
      </c>
      <c r="J50">
        <v>49</v>
      </c>
      <c r="K50">
        <v>42</v>
      </c>
      <c r="L50">
        <v>30</v>
      </c>
      <c r="M50">
        <v>27</v>
      </c>
      <c r="N50">
        <v>40</v>
      </c>
      <c r="O50">
        <v>33</v>
      </c>
      <c r="P50">
        <v>30</v>
      </c>
      <c r="Q50">
        <v>33</v>
      </c>
      <c r="R50">
        <v>35</v>
      </c>
      <c r="S50">
        <v>29</v>
      </c>
      <c r="T50">
        <v>29</v>
      </c>
      <c r="U50">
        <v>25</v>
      </c>
      <c r="V50">
        <v>45</v>
      </c>
      <c r="W50">
        <v>30</v>
      </c>
      <c r="X50">
        <v>30</v>
      </c>
      <c r="Y50">
        <v>20</v>
      </c>
      <c r="Z50">
        <v>40</v>
      </c>
      <c r="AA50">
        <v>19</v>
      </c>
      <c r="AB50">
        <v>29</v>
      </c>
      <c r="AC50">
        <v>23</v>
      </c>
      <c r="AD50">
        <v>20</v>
      </c>
      <c r="AE50">
        <v>25</v>
      </c>
      <c r="AF50">
        <v>20</v>
      </c>
      <c r="AG50" s="14" t="s">
        <v>50</v>
      </c>
      <c r="AH50" s="20">
        <f t="shared" si="6"/>
        <v>35.13333333333333</v>
      </c>
      <c r="AI50" s="23">
        <f t="shared" si="7"/>
        <v>28.25</v>
      </c>
      <c r="AJ50" s="20">
        <f t="shared" si="8"/>
        <v>31.691666666666666</v>
      </c>
    </row>
    <row r="51" spans="1:36" s="18" customFormat="1" ht="18" customHeight="1">
      <c r="A51" s="30" t="s">
        <v>53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1"/>
    </row>
    <row r="52" spans="1:36" ht="15" customHeight="1">
      <c r="A52" s="5" t="s">
        <v>51</v>
      </c>
      <c r="B52">
        <v>28</v>
      </c>
      <c r="C52">
        <v>14</v>
      </c>
      <c r="D52">
        <v>33</v>
      </c>
      <c r="E52">
        <v>36</v>
      </c>
      <c r="F52">
        <v>9</v>
      </c>
      <c r="G52">
        <v>40</v>
      </c>
      <c r="H52">
        <v>7</v>
      </c>
      <c r="I52">
        <v>17</v>
      </c>
      <c r="J52">
        <v>30</v>
      </c>
      <c r="K52">
        <v>40</v>
      </c>
      <c r="L52">
        <v>40</v>
      </c>
      <c r="M52">
        <v>34</v>
      </c>
      <c r="N52">
        <v>20</v>
      </c>
      <c r="O52">
        <v>25</v>
      </c>
      <c r="P52">
        <v>32</v>
      </c>
      <c r="Q52">
        <v>35</v>
      </c>
      <c r="R52">
        <v>20</v>
      </c>
      <c r="S52">
        <v>48</v>
      </c>
      <c r="T52">
        <v>41</v>
      </c>
      <c r="U52">
        <v>20</v>
      </c>
      <c r="V52">
        <v>20</v>
      </c>
      <c r="W52">
        <v>21</v>
      </c>
      <c r="X52">
        <v>40</v>
      </c>
      <c r="Y52">
        <v>15</v>
      </c>
      <c r="Z52">
        <v>35</v>
      </c>
      <c r="AA52">
        <v>20</v>
      </c>
      <c r="AB52">
        <v>48</v>
      </c>
      <c r="AC52">
        <v>40</v>
      </c>
      <c r="AD52">
        <v>35</v>
      </c>
      <c r="AE52">
        <v>35</v>
      </c>
      <c r="AF52">
        <v>38</v>
      </c>
      <c r="AG52" s="14" t="s">
        <v>53</v>
      </c>
      <c r="AH52" s="20">
        <f>SUM(B52:P52)/15</f>
        <v>27</v>
      </c>
      <c r="AI52" s="23">
        <f>SUM(Q52:AF52)/16</f>
        <v>31.9375</v>
      </c>
      <c r="AJ52" s="20">
        <f>SUM(AH52:AI52)/2</f>
        <v>29.46875</v>
      </c>
    </row>
    <row r="53" spans="1:36" ht="28.5">
      <c r="A53" s="5" t="s">
        <v>52</v>
      </c>
      <c r="B53">
        <v>36</v>
      </c>
      <c r="C53">
        <v>20</v>
      </c>
      <c r="D53">
        <v>42</v>
      </c>
      <c r="E53">
        <v>34</v>
      </c>
      <c r="F53">
        <v>35</v>
      </c>
      <c r="G53">
        <v>40</v>
      </c>
      <c r="H53">
        <v>35</v>
      </c>
      <c r="I53">
        <v>41</v>
      </c>
      <c r="J53">
        <v>40</v>
      </c>
      <c r="K53">
        <v>41</v>
      </c>
      <c r="L53">
        <v>43</v>
      </c>
      <c r="M53">
        <v>44</v>
      </c>
      <c r="N53">
        <v>40</v>
      </c>
      <c r="O53">
        <v>45</v>
      </c>
      <c r="P53">
        <v>46</v>
      </c>
      <c r="Q53">
        <v>37</v>
      </c>
      <c r="R53">
        <v>45</v>
      </c>
      <c r="S53">
        <v>44</v>
      </c>
      <c r="T53">
        <v>48</v>
      </c>
      <c r="U53">
        <v>50</v>
      </c>
      <c r="V53">
        <v>35</v>
      </c>
      <c r="W53">
        <v>37</v>
      </c>
      <c r="X53">
        <v>40</v>
      </c>
      <c r="Y53">
        <v>50</v>
      </c>
      <c r="Z53">
        <v>50</v>
      </c>
      <c r="AA53">
        <v>35</v>
      </c>
      <c r="AB53">
        <v>44</v>
      </c>
      <c r="AC53">
        <v>50</v>
      </c>
      <c r="AD53">
        <v>45</v>
      </c>
      <c r="AE53">
        <v>50</v>
      </c>
      <c r="AF53">
        <v>45</v>
      </c>
      <c r="AG53" s="14" t="s">
        <v>53</v>
      </c>
      <c r="AH53" s="20">
        <f>SUM(B53:P53)/15</f>
        <v>38.8</v>
      </c>
      <c r="AI53" s="23">
        <f>SUM(Q53:AF53)/16</f>
        <v>44.0625</v>
      </c>
      <c r="AJ53" s="20">
        <f>SUM(AH53:AI53)/2</f>
        <v>41.43125</v>
      </c>
    </row>
    <row r="54" spans="1:36" s="18" customFormat="1" ht="18" customHeight="1">
      <c r="A54" s="30" t="s">
        <v>58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1"/>
    </row>
    <row r="55" spans="1:36" ht="28.5">
      <c r="A55" s="5" t="s">
        <v>54</v>
      </c>
      <c r="B55">
        <v>44</v>
      </c>
      <c r="C55">
        <v>17</v>
      </c>
      <c r="D55">
        <v>14</v>
      </c>
      <c r="E55">
        <v>38</v>
      </c>
      <c r="F55">
        <v>24</v>
      </c>
      <c r="G55">
        <v>18</v>
      </c>
      <c r="H55">
        <v>22</v>
      </c>
      <c r="I55">
        <v>14</v>
      </c>
      <c r="J55">
        <v>20</v>
      </c>
      <c r="K55">
        <v>38</v>
      </c>
      <c r="L55">
        <v>44</v>
      </c>
      <c r="M55">
        <v>43</v>
      </c>
      <c r="N55">
        <v>27</v>
      </c>
      <c r="O55">
        <v>15</v>
      </c>
      <c r="P55">
        <v>45</v>
      </c>
      <c r="Q55">
        <v>35</v>
      </c>
      <c r="R55">
        <v>35</v>
      </c>
      <c r="S55">
        <v>46</v>
      </c>
      <c r="T55">
        <v>48</v>
      </c>
      <c r="U55">
        <v>25</v>
      </c>
      <c r="V55">
        <v>18</v>
      </c>
      <c r="W55">
        <v>35</v>
      </c>
      <c r="X55">
        <v>35</v>
      </c>
      <c r="Y55">
        <v>25</v>
      </c>
      <c r="Z55">
        <v>30</v>
      </c>
      <c r="AA55">
        <v>37</v>
      </c>
      <c r="AB55">
        <v>46</v>
      </c>
      <c r="AC55">
        <v>40</v>
      </c>
      <c r="AD55">
        <v>26</v>
      </c>
      <c r="AE55">
        <v>35</v>
      </c>
      <c r="AF55">
        <v>39</v>
      </c>
      <c r="AG55" s="14" t="s">
        <v>58</v>
      </c>
      <c r="AH55" s="20">
        <f>SUM(B55:P55)/15</f>
        <v>28.2</v>
      </c>
      <c r="AI55" s="23">
        <f>SUM(Q55:AF55)/16</f>
        <v>34.6875</v>
      </c>
      <c r="AJ55" s="20">
        <f>SUM(AH55:AI55)/2</f>
        <v>31.44375</v>
      </c>
    </row>
    <row r="56" spans="1:36" ht="28.5">
      <c r="A56" s="5" t="s">
        <v>55</v>
      </c>
      <c r="B56">
        <v>33</v>
      </c>
      <c r="C56">
        <v>28</v>
      </c>
      <c r="D56">
        <v>36</v>
      </c>
      <c r="E56">
        <v>36</v>
      </c>
      <c r="F56">
        <v>19</v>
      </c>
      <c r="G56">
        <v>40</v>
      </c>
      <c r="H56">
        <v>36</v>
      </c>
      <c r="I56">
        <v>36</v>
      </c>
      <c r="J56">
        <v>48</v>
      </c>
      <c r="K56">
        <v>46</v>
      </c>
      <c r="L56">
        <v>23</v>
      </c>
      <c r="M56">
        <v>34</v>
      </c>
      <c r="N56">
        <v>40</v>
      </c>
      <c r="O56">
        <v>46</v>
      </c>
      <c r="P56">
        <v>29</v>
      </c>
      <c r="Q56">
        <v>35</v>
      </c>
      <c r="R56">
        <v>40</v>
      </c>
      <c r="S56">
        <v>40</v>
      </c>
      <c r="T56">
        <v>43</v>
      </c>
      <c r="U56">
        <v>25</v>
      </c>
      <c r="V56">
        <v>28</v>
      </c>
      <c r="W56">
        <v>35</v>
      </c>
      <c r="X56">
        <v>45</v>
      </c>
      <c r="Y56">
        <v>35</v>
      </c>
      <c r="Z56">
        <v>25</v>
      </c>
      <c r="AA56">
        <v>35</v>
      </c>
      <c r="AB56">
        <v>40</v>
      </c>
      <c r="AC56">
        <v>20</v>
      </c>
      <c r="AD56">
        <v>45</v>
      </c>
      <c r="AE56">
        <v>28</v>
      </c>
      <c r="AF56">
        <v>35</v>
      </c>
      <c r="AG56" s="14" t="s">
        <v>58</v>
      </c>
      <c r="AH56" s="20">
        <f>SUM(B56:P56)/15</f>
        <v>35.333333333333336</v>
      </c>
      <c r="AI56" s="23">
        <f>SUM(Q56:AF56)/16</f>
        <v>34.625</v>
      </c>
      <c r="AJ56" s="20">
        <f>SUM(AH56:AI56)/2</f>
        <v>34.97916666666667</v>
      </c>
    </row>
    <row r="57" spans="1:36" ht="28.5">
      <c r="A57" s="5" t="s">
        <v>56</v>
      </c>
      <c r="B57">
        <v>25</v>
      </c>
      <c r="C57">
        <v>16</v>
      </c>
      <c r="D57">
        <v>40</v>
      </c>
      <c r="E57">
        <v>33</v>
      </c>
      <c r="F57">
        <v>8</v>
      </c>
      <c r="G57">
        <v>30</v>
      </c>
      <c r="H57">
        <v>5</v>
      </c>
      <c r="I57">
        <v>40</v>
      </c>
      <c r="J57">
        <v>40</v>
      </c>
      <c r="K57">
        <v>45</v>
      </c>
      <c r="L57">
        <v>39</v>
      </c>
      <c r="M57">
        <v>40</v>
      </c>
      <c r="N57">
        <v>35</v>
      </c>
      <c r="O57">
        <v>25</v>
      </c>
      <c r="P57">
        <v>38</v>
      </c>
      <c r="Q57">
        <v>37</v>
      </c>
      <c r="R57">
        <v>20</v>
      </c>
      <c r="S57">
        <v>31</v>
      </c>
      <c r="T57">
        <v>38</v>
      </c>
      <c r="U57">
        <v>42</v>
      </c>
      <c r="V57" s="7"/>
      <c r="W57">
        <v>24</v>
      </c>
      <c r="X57">
        <v>30</v>
      </c>
      <c r="Y57">
        <v>45</v>
      </c>
      <c r="Z57">
        <v>25</v>
      </c>
      <c r="AA57">
        <v>24</v>
      </c>
      <c r="AB57">
        <v>31</v>
      </c>
      <c r="AC57">
        <v>50</v>
      </c>
      <c r="AD57">
        <v>40</v>
      </c>
      <c r="AE57">
        <v>45</v>
      </c>
      <c r="AF57">
        <v>34</v>
      </c>
      <c r="AG57" s="14" t="s">
        <v>58</v>
      </c>
      <c r="AH57" s="20">
        <f>SUM(B57:P57)/15</f>
        <v>30.6</v>
      </c>
      <c r="AI57" s="23">
        <f>SUM(Q57:AF57)/15</f>
        <v>34.4</v>
      </c>
      <c r="AJ57" s="20">
        <f>SUM(AH57:AI57)/2</f>
        <v>32.5</v>
      </c>
    </row>
    <row r="58" spans="1:36" ht="15" customHeight="1">
      <c r="A58" s="5" t="s">
        <v>57</v>
      </c>
      <c r="B58">
        <v>45</v>
      </c>
      <c r="C58" s="7"/>
      <c r="D58">
        <v>40</v>
      </c>
      <c r="E58" s="7"/>
      <c r="F58" s="7"/>
      <c r="G58">
        <v>30</v>
      </c>
      <c r="H58" s="7"/>
      <c r="I58">
        <v>40</v>
      </c>
      <c r="J58" s="7"/>
      <c r="K58" s="7"/>
      <c r="L58" s="7"/>
      <c r="M58" s="7"/>
      <c r="N58" s="7"/>
      <c r="O58" s="7"/>
      <c r="P58" s="11"/>
      <c r="Q58">
        <v>33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4" t="s">
        <v>58</v>
      </c>
      <c r="AH58" s="20" t="s">
        <v>122</v>
      </c>
      <c r="AI58" s="23" t="s">
        <v>122</v>
      </c>
      <c r="AJ58" s="20" t="s">
        <v>122</v>
      </c>
    </row>
    <row r="59" spans="1:36" s="18" customFormat="1" ht="18" customHeight="1">
      <c r="A59" s="30" t="s">
        <v>71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1"/>
    </row>
    <row r="60" spans="1:36" ht="15" customHeight="1">
      <c r="A60" s="5" t="s">
        <v>59</v>
      </c>
      <c r="B60">
        <v>37</v>
      </c>
      <c r="C60">
        <v>17</v>
      </c>
      <c r="D60">
        <v>18</v>
      </c>
      <c r="E60">
        <v>43</v>
      </c>
      <c r="F60">
        <v>25</v>
      </c>
      <c r="G60">
        <v>35</v>
      </c>
      <c r="H60">
        <v>28</v>
      </c>
      <c r="I60">
        <v>12</v>
      </c>
      <c r="J60">
        <v>10</v>
      </c>
      <c r="K60">
        <v>42</v>
      </c>
      <c r="L60">
        <v>40</v>
      </c>
      <c r="M60">
        <v>38</v>
      </c>
      <c r="N60">
        <v>30</v>
      </c>
      <c r="O60">
        <v>25</v>
      </c>
      <c r="P60">
        <v>27</v>
      </c>
      <c r="Q60">
        <v>39</v>
      </c>
      <c r="R60">
        <v>25</v>
      </c>
      <c r="S60" s="8">
        <v>35</v>
      </c>
      <c r="T60" s="8">
        <v>37</v>
      </c>
      <c r="U60" s="8">
        <v>15</v>
      </c>
      <c r="V60" s="8">
        <v>20</v>
      </c>
      <c r="W60" s="8">
        <v>24</v>
      </c>
      <c r="X60" s="8">
        <v>25</v>
      </c>
      <c r="Y60" s="8">
        <v>25</v>
      </c>
      <c r="Z60" s="8">
        <v>15</v>
      </c>
      <c r="AA60" s="8">
        <v>24</v>
      </c>
      <c r="AB60" s="8">
        <v>35</v>
      </c>
      <c r="AC60" s="8">
        <v>40</v>
      </c>
      <c r="AD60" s="8">
        <v>35</v>
      </c>
      <c r="AE60" s="8">
        <v>33</v>
      </c>
      <c r="AF60" s="8">
        <v>20</v>
      </c>
      <c r="AG60" s="14" t="s">
        <v>71</v>
      </c>
      <c r="AH60" s="20">
        <f>SUM(B60:P60)/15</f>
        <v>28.466666666666665</v>
      </c>
      <c r="AI60" s="23">
        <f aca="true" t="shared" si="9" ref="AI60:AI96">SUM(Q60:AF60)/16</f>
        <v>27.9375</v>
      </c>
      <c r="AJ60" s="20">
        <f aca="true" t="shared" si="10" ref="AJ60:AJ71">SUM(AH60:AI60)/2</f>
        <v>28.202083333333334</v>
      </c>
    </row>
    <row r="61" spans="1:36" ht="28.5">
      <c r="A61" s="5" t="s">
        <v>60</v>
      </c>
      <c r="B61">
        <v>35</v>
      </c>
      <c r="C61">
        <v>11</v>
      </c>
      <c r="D61">
        <v>10</v>
      </c>
      <c r="E61">
        <v>33</v>
      </c>
      <c r="F61">
        <v>8</v>
      </c>
      <c r="G61">
        <v>5</v>
      </c>
      <c r="H61">
        <v>5</v>
      </c>
      <c r="I61">
        <v>5</v>
      </c>
      <c r="J61">
        <v>30</v>
      </c>
      <c r="K61">
        <v>43</v>
      </c>
      <c r="L61">
        <v>20</v>
      </c>
      <c r="M61">
        <v>28</v>
      </c>
      <c r="N61">
        <v>32</v>
      </c>
      <c r="O61">
        <v>21</v>
      </c>
      <c r="P61">
        <v>21</v>
      </c>
      <c r="Q61">
        <v>23</v>
      </c>
      <c r="R61">
        <v>5</v>
      </c>
      <c r="S61" s="8">
        <v>37</v>
      </c>
      <c r="T61" s="8">
        <v>32</v>
      </c>
      <c r="U61" s="8">
        <v>10</v>
      </c>
      <c r="V61" s="8">
        <v>18</v>
      </c>
      <c r="W61" s="8">
        <v>16</v>
      </c>
      <c r="X61" s="8">
        <v>25</v>
      </c>
      <c r="Y61" s="8">
        <v>15</v>
      </c>
      <c r="Z61" s="8">
        <v>20</v>
      </c>
      <c r="AA61" s="8">
        <v>16</v>
      </c>
      <c r="AB61" s="8">
        <v>31</v>
      </c>
      <c r="AC61" s="8">
        <v>20</v>
      </c>
      <c r="AD61" s="8">
        <v>23</v>
      </c>
      <c r="AE61" s="8">
        <v>28</v>
      </c>
      <c r="AF61" s="8">
        <v>16</v>
      </c>
      <c r="AG61" s="14" t="s">
        <v>71</v>
      </c>
      <c r="AH61" s="20">
        <f>SUM(B61:P61)/15</f>
        <v>20.466666666666665</v>
      </c>
      <c r="AI61" s="23">
        <f t="shared" si="9"/>
        <v>20.9375</v>
      </c>
      <c r="AJ61" s="20">
        <f t="shared" si="10"/>
        <v>20.702083333333334</v>
      </c>
    </row>
    <row r="62" spans="1:36" ht="28.5">
      <c r="A62" s="5" t="s">
        <v>61</v>
      </c>
      <c r="B62">
        <v>35</v>
      </c>
      <c r="C62">
        <v>11</v>
      </c>
      <c r="D62">
        <v>10</v>
      </c>
      <c r="E62">
        <v>33</v>
      </c>
      <c r="F62">
        <v>8</v>
      </c>
      <c r="G62">
        <v>5</v>
      </c>
      <c r="H62">
        <v>5</v>
      </c>
      <c r="I62">
        <v>5</v>
      </c>
      <c r="J62">
        <v>30</v>
      </c>
      <c r="K62">
        <v>38</v>
      </c>
      <c r="L62">
        <v>20</v>
      </c>
      <c r="M62">
        <v>28</v>
      </c>
      <c r="N62">
        <v>32</v>
      </c>
      <c r="O62">
        <v>21</v>
      </c>
      <c r="P62">
        <v>21</v>
      </c>
      <c r="Q62">
        <v>23</v>
      </c>
      <c r="R62">
        <v>5</v>
      </c>
      <c r="S62" s="8">
        <v>36</v>
      </c>
      <c r="T62" s="8">
        <v>32</v>
      </c>
      <c r="U62" s="8">
        <v>10</v>
      </c>
      <c r="V62" s="8">
        <v>18</v>
      </c>
      <c r="W62" s="8">
        <v>16</v>
      </c>
      <c r="X62" s="8">
        <v>25</v>
      </c>
      <c r="Y62" s="8">
        <v>15</v>
      </c>
      <c r="Z62" s="8">
        <v>20</v>
      </c>
      <c r="AA62" s="8">
        <v>16</v>
      </c>
      <c r="AB62" s="8">
        <v>36</v>
      </c>
      <c r="AC62" s="8">
        <v>20</v>
      </c>
      <c r="AD62" s="8">
        <v>23</v>
      </c>
      <c r="AE62" s="8">
        <v>28</v>
      </c>
      <c r="AF62" s="8">
        <v>16</v>
      </c>
      <c r="AG62" s="14" t="s">
        <v>71</v>
      </c>
      <c r="AH62" s="20">
        <f>SUM(B62:P62)/15</f>
        <v>20.133333333333333</v>
      </c>
      <c r="AI62" s="23">
        <f t="shared" si="9"/>
        <v>21.1875</v>
      </c>
      <c r="AJ62" s="20">
        <f t="shared" si="10"/>
        <v>20.660416666666666</v>
      </c>
    </row>
    <row r="63" spans="1:36" ht="14.25">
      <c r="A63" s="5" t="s">
        <v>62</v>
      </c>
      <c r="B63">
        <v>38</v>
      </c>
      <c r="C63">
        <v>29</v>
      </c>
      <c r="D63">
        <v>16</v>
      </c>
      <c r="E63">
        <v>31</v>
      </c>
      <c r="F63">
        <v>39</v>
      </c>
      <c r="G63">
        <v>45</v>
      </c>
      <c r="H63">
        <v>39</v>
      </c>
      <c r="I63">
        <v>15</v>
      </c>
      <c r="J63">
        <v>10</v>
      </c>
      <c r="K63">
        <v>41</v>
      </c>
      <c r="L63">
        <v>31</v>
      </c>
      <c r="M63">
        <v>32</v>
      </c>
      <c r="N63">
        <v>31</v>
      </c>
      <c r="O63">
        <v>46</v>
      </c>
      <c r="P63">
        <v>20</v>
      </c>
      <c r="Q63">
        <v>25</v>
      </c>
      <c r="R63">
        <v>45</v>
      </c>
      <c r="S63" s="8">
        <v>28</v>
      </c>
      <c r="T63" s="8">
        <v>36</v>
      </c>
      <c r="U63" s="8">
        <v>5</v>
      </c>
      <c r="V63" s="8">
        <v>40</v>
      </c>
      <c r="W63" s="8">
        <v>20</v>
      </c>
      <c r="X63" s="8">
        <v>40</v>
      </c>
      <c r="Y63" s="8">
        <v>19</v>
      </c>
      <c r="Z63" s="8">
        <v>25</v>
      </c>
      <c r="AA63" s="8">
        <v>20</v>
      </c>
      <c r="AB63" s="8">
        <v>26</v>
      </c>
      <c r="AC63" s="8">
        <v>30</v>
      </c>
      <c r="AD63" s="8">
        <v>24</v>
      </c>
      <c r="AE63" s="8">
        <v>42</v>
      </c>
      <c r="AF63" s="8">
        <v>24</v>
      </c>
      <c r="AG63" s="14" t="s">
        <v>71</v>
      </c>
      <c r="AH63" s="20">
        <f>SUM(B63:P63)/15</f>
        <v>30.866666666666667</v>
      </c>
      <c r="AI63" s="23">
        <f t="shared" si="9"/>
        <v>28.0625</v>
      </c>
      <c r="AJ63" s="20">
        <f t="shared" si="10"/>
        <v>29.464583333333334</v>
      </c>
    </row>
    <row r="64" spans="1:36" ht="28.5">
      <c r="A64" s="5" t="s">
        <v>63</v>
      </c>
      <c r="B64">
        <v>47</v>
      </c>
      <c r="C64">
        <v>20</v>
      </c>
      <c r="D64">
        <v>30</v>
      </c>
      <c r="E64">
        <v>43</v>
      </c>
      <c r="F64">
        <v>33</v>
      </c>
      <c r="G64">
        <v>49</v>
      </c>
      <c r="H64">
        <v>41</v>
      </c>
      <c r="I64">
        <v>38</v>
      </c>
      <c r="J64">
        <v>15</v>
      </c>
      <c r="K64">
        <v>35</v>
      </c>
      <c r="L64">
        <v>42</v>
      </c>
      <c r="M64">
        <v>27</v>
      </c>
      <c r="N64">
        <v>33</v>
      </c>
      <c r="O64">
        <v>45</v>
      </c>
      <c r="P64">
        <v>40</v>
      </c>
      <c r="Q64">
        <v>20</v>
      </c>
      <c r="R64">
        <v>49</v>
      </c>
      <c r="S64" s="8">
        <v>30</v>
      </c>
      <c r="T64" s="8">
        <v>41</v>
      </c>
      <c r="U64" s="8">
        <v>25</v>
      </c>
      <c r="V64" s="8">
        <v>40</v>
      </c>
      <c r="W64" s="8">
        <v>30</v>
      </c>
      <c r="X64" s="8">
        <v>40</v>
      </c>
      <c r="Y64" s="8">
        <v>20</v>
      </c>
      <c r="Z64" s="8">
        <v>30</v>
      </c>
      <c r="AA64" s="8">
        <v>27</v>
      </c>
      <c r="AB64" s="8">
        <v>30</v>
      </c>
      <c r="AC64" s="8">
        <v>20</v>
      </c>
      <c r="AD64" s="8">
        <v>45</v>
      </c>
      <c r="AE64" s="8">
        <v>30</v>
      </c>
      <c r="AF64" s="8">
        <v>30</v>
      </c>
      <c r="AG64" s="14" t="s">
        <v>71</v>
      </c>
      <c r="AH64" s="20">
        <f>SUM(B64:P64)/15</f>
        <v>35.86666666666667</v>
      </c>
      <c r="AI64" s="23">
        <f t="shared" si="9"/>
        <v>31.6875</v>
      </c>
      <c r="AJ64" s="20">
        <f t="shared" si="10"/>
        <v>33.77708333333334</v>
      </c>
    </row>
    <row r="65" spans="1:36" ht="14.25">
      <c r="A65" s="5" t="s">
        <v>64</v>
      </c>
      <c r="B65">
        <v>25</v>
      </c>
      <c r="C65">
        <v>20</v>
      </c>
      <c r="D65">
        <v>18</v>
      </c>
      <c r="E65">
        <v>38</v>
      </c>
      <c r="F65">
        <v>33</v>
      </c>
      <c r="G65">
        <v>45</v>
      </c>
      <c r="H65">
        <v>27</v>
      </c>
      <c r="I65">
        <v>20</v>
      </c>
      <c r="J65">
        <v>5</v>
      </c>
      <c r="K65">
        <v>44</v>
      </c>
      <c r="L65">
        <v>23</v>
      </c>
      <c r="M65">
        <v>39</v>
      </c>
      <c r="N65">
        <v>34</v>
      </c>
      <c r="O65">
        <v>44</v>
      </c>
      <c r="P65">
        <v>47</v>
      </c>
      <c r="Q65">
        <v>33</v>
      </c>
      <c r="R65">
        <v>20</v>
      </c>
      <c r="S65" s="8">
        <v>44</v>
      </c>
      <c r="T65" s="8">
        <v>36</v>
      </c>
      <c r="U65" s="8">
        <v>20</v>
      </c>
      <c r="V65" s="8">
        <v>35</v>
      </c>
      <c r="W65" s="8">
        <v>33</v>
      </c>
      <c r="X65" s="8">
        <v>35</v>
      </c>
      <c r="Y65" s="8">
        <v>35</v>
      </c>
      <c r="Z65" s="8">
        <v>15</v>
      </c>
      <c r="AA65" s="8">
        <v>30</v>
      </c>
      <c r="AB65" s="8">
        <v>44</v>
      </c>
      <c r="AC65" s="8">
        <v>20</v>
      </c>
      <c r="AD65" s="8">
        <v>22</v>
      </c>
      <c r="AE65" s="8">
        <v>27</v>
      </c>
      <c r="AF65" s="8">
        <v>30</v>
      </c>
      <c r="AG65" s="14" t="s">
        <v>71</v>
      </c>
      <c r="AH65" s="20">
        <f aca="true" t="shared" si="11" ref="AH65:AH71">SUM(B65:P65)/15</f>
        <v>30.8</v>
      </c>
      <c r="AI65" s="23">
        <f t="shared" si="9"/>
        <v>29.9375</v>
      </c>
      <c r="AJ65" s="20">
        <f t="shared" si="10"/>
        <v>30.36875</v>
      </c>
    </row>
    <row r="66" spans="1:36" ht="28.5" customHeight="1">
      <c r="A66" s="5" t="s">
        <v>65</v>
      </c>
      <c r="B66">
        <v>40</v>
      </c>
      <c r="C66">
        <v>19</v>
      </c>
      <c r="D66">
        <v>17</v>
      </c>
      <c r="E66">
        <v>33</v>
      </c>
      <c r="F66">
        <v>11</v>
      </c>
      <c r="G66">
        <v>48</v>
      </c>
      <c r="H66">
        <v>5</v>
      </c>
      <c r="I66">
        <v>17</v>
      </c>
      <c r="J66">
        <v>45</v>
      </c>
      <c r="K66">
        <v>43</v>
      </c>
      <c r="L66">
        <v>30</v>
      </c>
      <c r="M66">
        <v>30</v>
      </c>
      <c r="N66">
        <v>32</v>
      </c>
      <c r="O66">
        <v>40</v>
      </c>
      <c r="P66">
        <v>36</v>
      </c>
      <c r="Q66">
        <v>32</v>
      </c>
      <c r="R66">
        <v>48</v>
      </c>
      <c r="S66" s="8">
        <v>32</v>
      </c>
      <c r="T66" s="8">
        <v>39</v>
      </c>
      <c r="U66" s="8">
        <v>35</v>
      </c>
      <c r="V66" s="8">
        <v>35</v>
      </c>
      <c r="W66" s="8">
        <v>30</v>
      </c>
      <c r="X66" s="8">
        <v>30</v>
      </c>
      <c r="Y66" s="8">
        <v>35</v>
      </c>
      <c r="Z66" s="8">
        <v>35</v>
      </c>
      <c r="AA66" s="8">
        <v>30</v>
      </c>
      <c r="AB66" s="8">
        <v>31</v>
      </c>
      <c r="AC66" s="8">
        <v>30</v>
      </c>
      <c r="AD66" s="8">
        <v>40</v>
      </c>
      <c r="AE66" s="8">
        <v>37</v>
      </c>
      <c r="AF66" s="8">
        <v>28</v>
      </c>
      <c r="AG66" s="14" t="s">
        <v>71</v>
      </c>
      <c r="AH66" s="20">
        <f t="shared" si="11"/>
        <v>29.733333333333334</v>
      </c>
      <c r="AI66" s="23">
        <f t="shared" si="9"/>
        <v>34.1875</v>
      </c>
      <c r="AJ66" s="20">
        <f t="shared" si="10"/>
        <v>31.960416666666667</v>
      </c>
    </row>
    <row r="67" spans="1:36" ht="15" customHeight="1">
      <c r="A67" s="5" t="s">
        <v>66</v>
      </c>
      <c r="B67">
        <v>14</v>
      </c>
      <c r="C67">
        <v>14</v>
      </c>
      <c r="D67">
        <v>12</v>
      </c>
      <c r="E67">
        <v>26</v>
      </c>
      <c r="F67">
        <v>10</v>
      </c>
      <c r="G67">
        <v>15</v>
      </c>
      <c r="H67">
        <v>9</v>
      </c>
      <c r="I67">
        <v>15</v>
      </c>
      <c r="J67">
        <v>5</v>
      </c>
      <c r="K67">
        <v>21</v>
      </c>
      <c r="L67">
        <v>15</v>
      </c>
      <c r="M67">
        <v>18</v>
      </c>
      <c r="N67">
        <v>24</v>
      </c>
      <c r="O67">
        <v>31</v>
      </c>
      <c r="P67">
        <v>20</v>
      </c>
      <c r="Q67">
        <v>20</v>
      </c>
      <c r="R67">
        <v>15</v>
      </c>
      <c r="S67" s="8">
        <v>20</v>
      </c>
      <c r="T67" s="8">
        <v>32</v>
      </c>
      <c r="U67" s="8">
        <v>15</v>
      </c>
      <c r="V67" s="8">
        <v>20</v>
      </c>
      <c r="W67" s="8">
        <v>10</v>
      </c>
      <c r="X67" s="8">
        <v>35</v>
      </c>
      <c r="Y67" s="8">
        <v>15</v>
      </c>
      <c r="Z67" s="8">
        <v>10</v>
      </c>
      <c r="AA67" s="8">
        <v>10</v>
      </c>
      <c r="AB67" s="8">
        <v>20</v>
      </c>
      <c r="AC67" s="8">
        <v>10</v>
      </c>
      <c r="AD67" s="8">
        <v>45</v>
      </c>
      <c r="AE67" s="8">
        <v>32</v>
      </c>
      <c r="AF67" s="8">
        <v>18</v>
      </c>
      <c r="AG67" s="14" t="s">
        <v>71</v>
      </c>
      <c r="AH67" s="20">
        <f t="shared" si="11"/>
        <v>16.6</v>
      </c>
      <c r="AI67" s="23">
        <f t="shared" si="9"/>
        <v>20.4375</v>
      </c>
      <c r="AJ67" s="20">
        <f t="shared" si="10"/>
        <v>18.51875</v>
      </c>
    </row>
    <row r="68" spans="1:36" ht="28.5">
      <c r="A68" s="5" t="s">
        <v>67</v>
      </c>
      <c r="B68">
        <v>44</v>
      </c>
      <c r="C68">
        <v>11</v>
      </c>
      <c r="D68">
        <v>16</v>
      </c>
      <c r="E68">
        <v>38</v>
      </c>
      <c r="F68">
        <v>10</v>
      </c>
      <c r="G68">
        <v>5</v>
      </c>
      <c r="H68">
        <v>6</v>
      </c>
      <c r="I68">
        <v>15</v>
      </c>
      <c r="J68">
        <v>35</v>
      </c>
      <c r="K68">
        <v>37</v>
      </c>
      <c r="L68">
        <v>21</v>
      </c>
      <c r="M68">
        <v>25</v>
      </c>
      <c r="N68">
        <v>39</v>
      </c>
      <c r="O68">
        <v>22</v>
      </c>
      <c r="P68">
        <v>16</v>
      </c>
      <c r="Q68">
        <v>20</v>
      </c>
      <c r="R68">
        <v>20</v>
      </c>
      <c r="S68" s="8">
        <v>32</v>
      </c>
      <c r="T68" s="8">
        <v>29</v>
      </c>
      <c r="U68" s="8">
        <v>40</v>
      </c>
      <c r="V68" s="8">
        <v>10</v>
      </c>
      <c r="W68" s="8">
        <v>15</v>
      </c>
      <c r="X68" s="8">
        <v>20</v>
      </c>
      <c r="Y68" s="8">
        <v>50</v>
      </c>
      <c r="Z68" s="8">
        <v>40</v>
      </c>
      <c r="AA68" s="8">
        <v>9</v>
      </c>
      <c r="AB68" s="8">
        <v>32</v>
      </c>
      <c r="AC68" s="8">
        <v>13</v>
      </c>
      <c r="AD68" s="8">
        <v>18</v>
      </c>
      <c r="AE68" s="8">
        <v>38</v>
      </c>
      <c r="AF68" s="8">
        <v>12</v>
      </c>
      <c r="AG68" s="14" t="s">
        <v>71</v>
      </c>
      <c r="AH68" s="20">
        <f t="shared" si="11"/>
        <v>22.666666666666668</v>
      </c>
      <c r="AI68" s="23">
        <f t="shared" si="9"/>
        <v>24.875</v>
      </c>
      <c r="AJ68" s="20">
        <f t="shared" si="10"/>
        <v>23.770833333333336</v>
      </c>
    </row>
    <row r="69" spans="1:36" ht="15" customHeight="1">
      <c r="A69" s="5" t="s">
        <v>68</v>
      </c>
      <c r="B69">
        <v>36</v>
      </c>
      <c r="C69">
        <v>11</v>
      </c>
      <c r="D69">
        <v>6</v>
      </c>
      <c r="E69">
        <v>18</v>
      </c>
      <c r="F69">
        <v>9</v>
      </c>
      <c r="G69">
        <v>20</v>
      </c>
      <c r="H69">
        <v>5</v>
      </c>
      <c r="I69">
        <v>11</v>
      </c>
      <c r="J69">
        <v>5</v>
      </c>
      <c r="K69">
        <v>23</v>
      </c>
      <c r="L69">
        <v>21</v>
      </c>
      <c r="M69">
        <v>30</v>
      </c>
      <c r="N69">
        <v>38</v>
      </c>
      <c r="O69">
        <v>22</v>
      </c>
      <c r="P69">
        <v>14</v>
      </c>
      <c r="Q69">
        <v>25</v>
      </c>
      <c r="R69">
        <v>15</v>
      </c>
      <c r="S69" s="8">
        <v>28</v>
      </c>
      <c r="T69" s="8">
        <v>26</v>
      </c>
      <c r="U69" s="8">
        <v>5</v>
      </c>
      <c r="V69" s="8">
        <v>10</v>
      </c>
      <c r="W69" s="8">
        <v>10</v>
      </c>
      <c r="X69" s="8">
        <v>30</v>
      </c>
      <c r="Y69" s="8">
        <v>5</v>
      </c>
      <c r="Z69" s="8">
        <v>5</v>
      </c>
      <c r="AA69" s="8">
        <v>10</v>
      </c>
      <c r="AB69" s="8">
        <v>28</v>
      </c>
      <c r="AC69" s="7"/>
      <c r="AD69" s="8">
        <v>13</v>
      </c>
      <c r="AE69" s="8">
        <v>25</v>
      </c>
      <c r="AF69" s="8">
        <v>16</v>
      </c>
      <c r="AG69" s="14" t="s">
        <v>71</v>
      </c>
      <c r="AH69" s="20">
        <f t="shared" si="11"/>
        <v>17.933333333333334</v>
      </c>
      <c r="AI69" s="23">
        <f>SUM(Q69:AF69)/15</f>
        <v>16.733333333333334</v>
      </c>
      <c r="AJ69" s="20">
        <f t="shared" si="10"/>
        <v>17.333333333333336</v>
      </c>
    </row>
    <row r="70" spans="1:36" ht="28.5">
      <c r="A70" s="5" t="s">
        <v>69</v>
      </c>
      <c r="B70">
        <v>30</v>
      </c>
      <c r="C70">
        <v>31</v>
      </c>
      <c r="D70">
        <v>38</v>
      </c>
      <c r="E70">
        <v>38</v>
      </c>
      <c r="F70">
        <v>48</v>
      </c>
      <c r="G70">
        <v>46</v>
      </c>
      <c r="H70">
        <v>42</v>
      </c>
      <c r="I70">
        <v>35</v>
      </c>
      <c r="J70">
        <v>30</v>
      </c>
      <c r="K70">
        <v>31</v>
      </c>
      <c r="L70">
        <v>23</v>
      </c>
      <c r="M70">
        <v>28</v>
      </c>
      <c r="N70">
        <v>35</v>
      </c>
      <c r="O70">
        <v>38</v>
      </c>
      <c r="P70">
        <v>48</v>
      </c>
      <c r="Q70">
        <v>31</v>
      </c>
      <c r="R70">
        <v>20</v>
      </c>
      <c r="S70" s="8">
        <v>25</v>
      </c>
      <c r="T70" s="8">
        <v>42</v>
      </c>
      <c r="U70" s="8">
        <v>30</v>
      </c>
      <c r="V70" s="8">
        <v>50</v>
      </c>
      <c r="W70" s="8">
        <v>25</v>
      </c>
      <c r="X70" s="8">
        <v>45</v>
      </c>
      <c r="Y70" s="8">
        <v>20</v>
      </c>
      <c r="Z70" s="8">
        <v>25</v>
      </c>
      <c r="AA70" s="8">
        <v>20</v>
      </c>
      <c r="AB70" s="8">
        <v>25</v>
      </c>
      <c r="AC70" s="8">
        <v>23</v>
      </c>
      <c r="AD70" s="8">
        <v>45</v>
      </c>
      <c r="AE70" s="8">
        <v>47</v>
      </c>
      <c r="AF70" s="8">
        <v>38</v>
      </c>
      <c r="AG70" s="14" t="s">
        <v>71</v>
      </c>
      <c r="AH70" s="20">
        <f t="shared" si="11"/>
        <v>36.06666666666667</v>
      </c>
      <c r="AI70" s="23">
        <f t="shared" si="9"/>
        <v>31.9375</v>
      </c>
      <c r="AJ70" s="20">
        <f t="shared" si="10"/>
        <v>34.00208333333333</v>
      </c>
    </row>
    <row r="71" spans="1:36" ht="15" customHeight="1">
      <c r="A71" s="5" t="s">
        <v>70</v>
      </c>
      <c r="B71">
        <v>33</v>
      </c>
      <c r="C71">
        <v>21</v>
      </c>
      <c r="D71">
        <v>12</v>
      </c>
      <c r="E71">
        <v>40</v>
      </c>
      <c r="F71">
        <v>17</v>
      </c>
      <c r="G71">
        <v>20</v>
      </c>
      <c r="H71">
        <v>30</v>
      </c>
      <c r="I71">
        <v>7</v>
      </c>
      <c r="J71">
        <v>5</v>
      </c>
      <c r="K71">
        <v>40</v>
      </c>
      <c r="L71">
        <v>44</v>
      </c>
      <c r="M71">
        <v>38</v>
      </c>
      <c r="N71">
        <v>30</v>
      </c>
      <c r="O71">
        <v>40</v>
      </c>
      <c r="P71">
        <v>10</v>
      </c>
      <c r="Q71">
        <v>41</v>
      </c>
      <c r="R71">
        <v>20</v>
      </c>
      <c r="S71" s="8">
        <v>22</v>
      </c>
      <c r="T71" s="8">
        <v>32</v>
      </c>
      <c r="U71" s="8">
        <v>40</v>
      </c>
      <c r="V71" s="8">
        <v>10</v>
      </c>
      <c r="W71" s="8">
        <v>18</v>
      </c>
      <c r="X71" s="8">
        <v>40</v>
      </c>
      <c r="Y71" s="8">
        <v>40</v>
      </c>
      <c r="Z71" s="8">
        <v>30</v>
      </c>
      <c r="AA71" s="8">
        <v>18</v>
      </c>
      <c r="AB71" s="8">
        <v>32</v>
      </c>
      <c r="AC71" s="8">
        <v>45</v>
      </c>
      <c r="AD71" s="8">
        <v>35</v>
      </c>
      <c r="AE71" s="8">
        <v>30</v>
      </c>
      <c r="AF71" s="8">
        <v>29</v>
      </c>
      <c r="AG71" s="14" t="s">
        <v>71</v>
      </c>
      <c r="AH71" s="20">
        <f t="shared" si="11"/>
        <v>25.8</v>
      </c>
      <c r="AI71" s="23">
        <f t="shared" si="9"/>
        <v>30.125</v>
      </c>
      <c r="AJ71" s="20">
        <f t="shared" si="10"/>
        <v>27.9625</v>
      </c>
    </row>
    <row r="72" spans="1:36" s="18" customFormat="1" ht="18" customHeight="1">
      <c r="A72" s="30" t="s">
        <v>78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1"/>
    </row>
    <row r="73" spans="1:36" ht="14.25">
      <c r="A73" s="5" t="s">
        <v>72</v>
      </c>
      <c r="B73">
        <v>38</v>
      </c>
      <c r="C73">
        <v>15</v>
      </c>
      <c r="D73">
        <v>25</v>
      </c>
      <c r="E73">
        <v>30</v>
      </c>
      <c r="F73">
        <v>16</v>
      </c>
      <c r="G73">
        <v>37</v>
      </c>
      <c r="H73">
        <v>5</v>
      </c>
      <c r="I73">
        <v>22</v>
      </c>
      <c r="J73">
        <v>5</v>
      </c>
      <c r="K73">
        <v>32</v>
      </c>
      <c r="L73">
        <v>44</v>
      </c>
      <c r="M73">
        <v>25</v>
      </c>
      <c r="N73">
        <v>35</v>
      </c>
      <c r="O73">
        <v>25</v>
      </c>
      <c r="P73">
        <v>15</v>
      </c>
      <c r="Q73">
        <v>35</v>
      </c>
      <c r="R73">
        <v>37</v>
      </c>
      <c r="S73" s="8">
        <v>16</v>
      </c>
      <c r="T73" s="8">
        <v>44</v>
      </c>
      <c r="U73" s="8">
        <v>45</v>
      </c>
      <c r="V73" s="8">
        <v>35</v>
      </c>
      <c r="W73" s="8">
        <v>29</v>
      </c>
      <c r="X73" s="8">
        <v>33</v>
      </c>
      <c r="Y73" s="8">
        <v>45</v>
      </c>
      <c r="Z73" s="8">
        <v>35</v>
      </c>
      <c r="AA73" s="8">
        <v>29</v>
      </c>
      <c r="AB73" s="8">
        <v>15</v>
      </c>
      <c r="AC73" s="8">
        <v>50</v>
      </c>
      <c r="AD73" s="8">
        <v>20</v>
      </c>
      <c r="AE73" s="8">
        <v>27</v>
      </c>
      <c r="AF73" s="8">
        <v>29</v>
      </c>
      <c r="AG73" s="14" t="s">
        <v>78</v>
      </c>
      <c r="AH73" s="20">
        <f aca="true" t="shared" si="12" ref="AH73:AH78">SUM(B73:P73)/15</f>
        <v>24.6</v>
      </c>
      <c r="AI73" s="23">
        <f t="shared" si="9"/>
        <v>32.75</v>
      </c>
      <c r="AJ73" s="20">
        <f aca="true" t="shared" si="13" ref="AJ73:AJ78">SUM(AH73:AI73)/2</f>
        <v>28.675</v>
      </c>
    </row>
    <row r="74" spans="1:36" ht="28.5">
      <c r="A74" s="5" t="s">
        <v>73</v>
      </c>
      <c r="B74">
        <v>35</v>
      </c>
      <c r="C74">
        <v>21</v>
      </c>
      <c r="D74">
        <v>35</v>
      </c>
      <c r="E74">
        <v>30</v>
      </c>
      <c r="F74">
        <v>29</v>
      </c>
      <c r="G74">
        <v>20</v>
      </c>
      <c r="H74">
        <v>20</v>
      </c>
      <c r="I74">
        <v>35</v>
      </c>
      <c r="J74">
        <v>45</v>
      </c>
      <c r="K74">
        <v>42</v>
      </c>
      <c r="L74">
        <v>48</v>
      </c>
      <c r="M74">
        <v>42</v>
      </c>
      <c r="N74">
        <v>40</v>
      </c>
      <c r="O74">
        <v>22</v>
      </c>
      <c r="P74">
        <v>32</v>
      </c>
      <c r="Q74">
        <v>35</v>
      </c>
      <c r="R74">
        <v>37</v>
      </c>
      <c r="S74" s="8">
        <v>15</v>
      </c>
      <c r="T74" s="8">
        <v>38</v>
      </c>
      <c r="U74" s="8">
        <v>45</v>
      </c>
      <c r="V74" s="8">
        <v>31</v>
      </c>
      <c r="W74" s="8">
        <v>26</v>
      </c>
      <c r="X74" s="8">
        <v>30</v>
      </c>
      <c r="Y74" s="8">
        <v>45</v>
      </c>
      <c r="Z74" s="8">
        <v>45</v>
      </c>
      <c r="AA74" s="8">
        <v>26</v>
      </c>
      <c r="AB74" s="8">
        <v>40</v>
      </c>
      <c r="AC74" s="8">
        <v>50</v>
      </c>
      <c r="AD74" s="8">
        <v>40</v>
      </c>
      <c r="AE74" s="8">
        <v>29</v>
      </c>
      <c r="AF74" s="8">
        <v>30</v>
      </c>
      <c r="AG74" s="14" t="s">
        <v>78</v>
      </c>
      <c r="AH74" s="20">
        <f t="shared" si="12"/>
        <v>33.06666666666667</v>
      </c>
      <c r="AI74" s="23">
        <f t="shared" si="9"/>
        <v>35.125</v>
      </c>
      <c r="AJ74" s="20">
        <f t="shared" si="13"/>
        <v>34.09583333333333</v>
      </c>
    </row>
    <row r="75" spans="1:36" ht="15" customHeight="1">
      <c r="A75" s="5" t="s">
        <v>74</v>
      </c>
      <c r="B75">
        <v>35</v>
      </c>
      <c r="C75">
        <v>25</v>
      </c>
      <c r="D75">
        <v>18</v>
      </c>
      <c r="E75">
        <v>27</v>
      </c>
      <c r="F75">
        <v>23</v>
      </c>
      <c r="G75">
        <v>20</v>
      </c>
      <c r="H75">
        <v>33</v>
      </c>
      <c r="I75">
        <v>30</v>
      </c>
      <c r="J75">
        <v>50</v>
      </c>
      <c r="K75">
        <v>36</v>
      </c>
      <c r="L75">
        <v>24</v>
      </c>
      <c r="M75">
        <v>19</v>
      </c>
      <c r="N75">
        <v>40</v>
      </c>
      <c r="O75">
        <v>22</v>
      </c>
      <c r="P75">
        <v>10</v>
      </c>
      <c r="Q75">
        <v>35</v>
      </c>
      <c r="R75">
        <v>20</v>
      </c>
      <c r="S75" s="8">
        <v>22</v>
      </c>
      <c r="T75" s="8">
        <v>33</v>
      </c>
      <c r="U75" s="8">
        <v>35</v>
      </c>
      <c r="V75" s="8">
        <v>40</v>
      </c>
      <c r="W75" s="8">
        <v>23</v>
      </c>
      <c r="X75" s="8">
        <v>35</v>
      </c>
      <c r="Y75" s="8">
        <v>35</v>
      </c>
      <c r="Z75" s="8">
        <v>35</v>
      </c>
      <c r="AA75" s="8">
        <v>38</v>
      </c>
      <c r="AB75" s="8">
        <v>30</v>
      </c>
      <c r="AC75" s="8">
        <v>50</v>
      </c>
      <c r="AD75" s="8">
        <v>10</v>
      </c>
      <c r="AE75" s="8">
        <v>28</v>
      </c>
      <c r="AF75" s="8">
        <v>27</v>
      </c>
      <c r="AG75" s="14" t="s">
        <v>78</v>
      </c>
      <c r="AH75" s="20">
        <f t="shared" si="12"/>
        <v>27.466666666666665</v>
      </c>
      <c r="AI75" s="23">
        <f t="shared" si="9"/>
        <v>31</v>
      </c>
      <c r="AJ75" s="20">
        <f t="shared" si="13"/>
        <v>29.233333333333334</v>
      </c>
    </row>
    <row r="76" spans="1:36" ht="42.75">
      <c r="A76" s="5" t="s">
        <v>75</v>
      </c>
      <c r="B76">
        <v>39</v>
      </c>
      <c r="C76">
        <v>23</v>
      </c>
      <c r="D76">
        <v>40</v>
      </c>
      <c r="E76">
        <v>27</v>
      </c>
      <c r="F76">
        <v>17</v>
      </c>
      <c r="G76">
        <v>5</v>
      </c>
      <c r="H76">
        <v>35</v>
      </c>
      <c r="I76">
        <v>30</v>
      </c>
      <c r="J76">
        <v>40</v>
      </c>
      <c r="K76">
        <v>40</v>
      </c>
      <c r="L76">
        <v>41</v>
      </c>
      <c r="M76">
        <v>37</v>
      </c>
      <c r="N76">
        <v>27</v>
      </c>
      <c r="O76">
        <v>30</v>
      </c>
      <c r="P76">
        <v>40</v>
      </c>
      <c r="Q76">
        <v>35</v>
      </c>
      <c r="R76">
        <v>5</v>
      </c>
      <c r="S76" s="8">
        <v>13</v>
      </c>
      <c r="T76" s="8">
        <v>42</v>
      </c>
      <c r="U76" s="8">
        <v>40</v>
      </c>
      <c r="V76" s="8">
        <v>10</v>
      </c>
      <c r="W76" s="8">
        <v>21</v>
      </c>
      <c r="X76" s="8">
        <v>38</v>
      </c>
      <c r="Y76" s="8">
        <v>40</v>
      </c>
      <c r="Z76" s="8">
        <v>35</v>
      </c>
      <c r="AA76" s="8">
        <v>26</v>
      </c>
      <c r="AB76" s="8">
        <v>20</v>
      </c>
      <c r="AC76" s="8">
        <v>50</v>
      </c>
      <c r="AD76" s="8">
        <v>35</v>
      </c>
      <c r="AE76" s="8">
        <v>40</v>
      </c>
      <c r="AF76" s="8">
        <v>29</v>
      </c>
      <c r="AG76" s="14" t="s">
        <v>78</v>
      </c>
      <c r="AH76" s="20">
        <f t="shared" si="12"/>
        <v>31.4</v>
      </c>
      <c r="AI76" s="23">
        <f t="shared" si="9"/>
        <v>29.9375</v>
      </c>
      <c r="AJ76" s="20">
        <f t="shared" si="13"/>
        <v>30.66875</v>
      </c>
    </row>
    <row r="77" spans="1:36" ht="28.5">
      <c r="A77" s="5" t="s">
        <v>76</v>
      </c>
      <c r="B77">
        <v>32</v>
      </c>
      <c r="C77">
        <v>21</v>
      </c>
      <c r="D77">
        <v>32</v>
      </c>
      <c r="E77">
        <v>26</v>
      </c>
      <c r="F77">
        <v>15</v>
      </c>
      <c r="G77">
        <v>5</v>
      </c>
      <c r="H77">
        <v>5</v>
      </c>
      <c r="I77">
        <v>35</v>
      </c>
      <c r="J77">
        <v>20</v>
      </c>
      <c r="K77">
        <v>42</v>
      </c>
      <c r="L77">
        <v>28</v>
      </c>
      <c r="M77">
        <v>30</v>
      </c>
      <c r="N77">
        <v>36</v>
      </c>
      <c r="O77">
        <v>40</v>
      </c>
      <c r="P77">
        <v>42</v>
      </c>
      <c r="Q77">
        <v>35</v>
      </c>
      <c r="R77">
        <v>15</v>
      </c>
      <c r="S77" s="8">
        <v>11</v>
      </c>
      <c r="T77" s="8">
        <v>48</v>
      </c>
      <c r="U77" s="8">
        <v>30</v>
      </c>
      <c r="V77" s="8">
        <v>15</v>
      </c>
      <c r="W77" s="8">
        <v>16</v>
      </c>
      <c r="X77" s="8">
        <v>35</v>
      </c>
      <c r="Y77" s="8">
        <v>30</v>
      </c>
      <c r="Z77" s="8">
        <v>20</v>
      </c>
      <c r="AA77" s="8">
        <v>19</v>
      </c>
      <c r="AB77" s="8">
        <v>20</v>
      </c>
      <c r="AC77" s="8">
        <v>50</v>
      </c>
      <c r="AD77" s="8">
        <v>15</v>
      </c>
      <c r="AE77" s="8">
        <v>28</v>
      </c>
      <c r="AF77" s="8">
        <v>33</v>
      </c>
      <c r="AG77" s="14" t="s">
        <v>78</v>
      </c>
      <c r="AH77" s="20">
        <f t="shared" si="12"/>
        <v>27.266666666666666</v>
      </c>
      <c r="AI77" s="23">
        <f t="shared" si="9"/>
        <v>26.25</v>
      </c>
      <c r="AJ77" s="20">
        <f t="shared" si="13"/>
        <v>26.758333333333333</v>
      </c>
    </row>
    <row r="78" spans="1:36" ht="14.25">
      <c r="A78" s="5" t="s">
        <v>77</v>
      </c>
      <c r="B78">
        <v>36</v>
      </c>
      <c r="C78">
        <v>24</v>
      </c>
      <c r="D78">
        <v>11</v>
      </c>
      <c r="E78">
        <v>37</v>
      </c>
      <c r="F78">
        <v>8</v>
      </c>
      <c r="G78">
        <v>20</v>
      </c>
      <c r="H78">
        <v>7</v>
      </c>
      <c r="I78">
        <v>7</v>
      </c>
      <c r="J78">
        <v>20</v>
      </c>
      <c r="K78">
        <v>36</v>
      </c>
      <c r="L78">
        <v>15</v>
      </c>
      <c r="M78">
        <v>20</v>
      </c>
      <c r="N78">
        <v>31</v>
      </c>
      <c r="O78">
        <v>31</v>
      </c>
      <c r="P78">
        <v>38</v>
      </c>
      <c r="Q78">
        <v>29</v>
      </c>
      <c r="R78">
        <v>20</v>
      </c>
      <c r="S78" s="8">
        <v>13</v>
      </c>
      <c r="T78" s="8">
        <v>18</v>
      </c>
      <c r="U78" s="8">
        <v>20</v>
      </c>
      <c r="V78" s="8">
        <v>10</v>
      </c>
      <c r="W78" s="8">
        <v>14</v>
      </c>
      <c r="X78" s="8">
        <v>18</v>
      </c>
      <c r="Y78" s="8">
        <v>20</v>
      </c>
      <c r="Z78" s="8">
        <v>20</v>
      </c>
      <c r="AA78" s="8">
        <v>38</v>
      </c>
      <c r="AB78" s="8">
        <v>13</v>
      </c>
      <c r="AC78" s="8">
        <v>15</v>
      </c>
      <c r="AD78" s="8">
        <v>15</v>
      </c>
      <c r="AE78" s="8">
        <v>25</v>
      </c>
      <c r="AF78" s="8">
        <v>14</v>
      </c>
      <c r="AG78" s="14" t="s">
        <v>78</v>
      </c>
      <c r="AH78" s="20">
        <f t="shared" si="12"/>
        <v>22.733333333333334</v>
      </c>
      <c r="AI78" s="23">
        <f t="shared" si="9"/>
        <v>18.875</v>
      </c>
      <c r="AJ78" s="20">
        <f t="shared" si="13"/>
        <v>20.804166666666667</v>
      </c>
    </row>
    <row r="79" spans="1:36" s="18" customFormat="1" ht="18" customHeight="1">
      <c r="A79" s="30" t="s">
        <v>84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1"/>
    </row>
    <row r="80" spans="1:36" ht="14.25">
      <c r="A80" s="5" t="s">
        <v>79</v>
      </c>
      <c r="B80">
        <v>30</v>
      </c>
      <c r="C80">
        <v>19</v>
      </c>
      <c r="D80">
        <v>18</v>
      </c>
      <c r="E80">
        <v>37</v>
      </c>
      <c r="F80">
        <v>13</v>
      </c>
      <c r="G80">
        <v>27</v>
      </c>
      <c r="H80">
        <v>6</v>
      </c>
      <c r="I80">
        <v>21</v>
      </c>
      <c r="J80">
        <v>5</v>
      </c>
      <c r="K80">
        <v>30</v>
      </c>
      <c r="L80">
        <v>25</v>
      </c>
      <c r="M80">
        <v>22</v>
      </c>
      <c r="N80">
        <v>36</v>
      </c>
      <c r="O80">
        <v>44</v>
      </c>
      <c r="P80">
        <v>12</v>
      </c>
      <c r="Q80">
        <v>29</v>
      </c>
      <c r="R80">
        <v>27</v>
      </c>
      <c r="S80" s="8">
        <v>25</v>
      </c>
      <c r="T80" s="8">
        <v>27</v>
      </c>
      <c r="U80" s="8">
        <v>20</v>
      </c>
      <c r="V80" s="8">
        <v>35</v>
      </c>
      <c r="W80" s="8">
        <v>50</v>
      </c>
      <c r="X80" s="8">
        <v>35</v>
      </c>
      <c r="Y80" s="8">
        <v>15</v>
      </c>
      <c r="Z80" s="8">
        <v>30</v>
      </c>
      <c r="AA80" s="8">
        <v>46</v>
      </c>
      <c r="AB80" s="8">
        <v>31</v>
      </c>
      <c r="AC80" s="8">
        <v>25</v>
      </c>
      <c r="AD80" s="8">
        <v>45</v>
      </c>
      <c r="AE80" s="8">
        <v>44</v>
      </c>
      <c r="AF80" s="8">
        <v>49</v>
      </c>
      <c r="AG80" s="14" t="s">
        <v>84</v>
      </c>
      <c r="AH80" s="20">
        <f>SUM(B80:P80)/15</f>
        <v>23</v>
      </c>
      <c r="AI80" s="23">
        <f t="shared" si="9"/>
        <v>33.3125</v>
      </c>
      <c r="AJ80" s="20">
        <f>SUM(AH80:AI80)/2</f>
        <v>28.15625</v>
      </c>
    </row>
    <row r="81" spans="1:36" ht="30" customHeight="1">
      <c r="A81" s="5" t="s">
        <v>80</v>
      </c>
      <c r="B81">
        <v>32</v>
      </c>
      <c r="C81">
        <v>19</v>
      </c>
      <c r="D81">
        <v>12</v>
      </c>
      <c r="E81">
        <v>29</v>
      </c>
      <c r="F81">
        <v>15</v>
      </c>
      <c r="G81">
        <v>22</v>
      </c>
      <c r="H81">
        <v>10</v>
      </c>
      <c r="I81">
        <v>10</v>
      </c>
      <c r="J81">
        <v>5</v>
      </c>
      <c r="K81">
        <v>28</v>
      </c>
      <c r="L81">
        <v>27</v>
      </c>
      <c r="M81">
        <v>24</v>
      </c>
      <c r="N81">
        <v>30</v>
      </c>
      <c r="O81">
        <v>45</v>
      </c>
      <c r="P81">
        <v>29</v>
      </c>
      <c r="Q81">
        <v>33</v>
      </c>
      <c r="R81">
        <v>22</v>
      </c>
      <c r="S81" s="8">
        <v>22</v>
      </c>
      <c r="T81" s="8">
        <v>36</v>
      </c>
      <c r="U81" s="8">
        <v>25</v>
      </c>
      <c r="V81" s="8">
        <v>35</v>
      </c>
      <c r="W81" s="8">
        <v>20</v>
      </c>
      <c r="X81" s="8">
        <v>45</v>
      </c>
      <c r="Y81" s="8">
        <v>8</v>
      </c>
      <c r="Z81" s="8">
        <v>35</v>
      </c>
      <c r="AA81" s="8">
        <v>40</v>
      </c>
      <c r="AB81" s="8">
        <v>47</v>
      </c>
      <c r="AC81" s="8">
        <v>27</v>
      </c>
      <c r="AD81" s="8">
        <v>15</v>
      </c>
      <c r="AE81" s="8">
        <v>20</v>
      </c>
      <c r="AF81" s="8">
        <v>20</v>
      </c>
      <c r="AG81" s="14" t="s">
        <v>84</v>
      </c>
      <c r="AH81" s="20">
        <f>SUM(B81:P81)/15</f>
        <v>22.466666666666665</v>
      </c>
      <c r="AI81" s="23">
        <f t="shared" si="9"/>
        <v>28.125</v>
      </c>
      <c r="AJ81" s="20">
        <f>SUM(AH81:AI81)/2</f>
        <v>25.295833333333334</v>
      </c>
    </row>
    <row r="82" spans="1:36" ht="28.5">
      <c r="A82" s="5" t="s">
        <v>81</v>
      </c>
      <c r="B82">
        <v>36</v>
      </c>
      <c r="C82">
        <v>32</v>
      </c>
      <c r="D82">
        <v>45</v>
      </c>
      <c r="E82">
        <v>39</v>
      </c>
      <c r="F82">
        <v>26</v>
      </c>
      <c r="G82">
        <v>30</v>
      </c>
      <c r="H82">
        <v>42</v>
      </c>
      <c r="I82">
        <v>50</v>
      </c>
      <c r="J82">
        <v>47</v>
      </c>
      <c r="K82">
        <v>39</v>
      </c>
      <c r="L82">
        <v>44</v>
      </c>
      <c r="M82">
        <v>42</v>
      </c>
      <c r="N82">
        <v>37</v>
      </c>
      <c r="O82">
        <v>44</v>
      </c>
      <c r="P82">
        <v>48</v>
      </c>
      <c r="Q82">
        <v>41</v>
      </c>
      <c r="R82">
        <v>30</v>
      </c>
      <c r="S82" s="8">
        <v>28</v>
      </c>
      <c r="T82" s="8">
        <v>46</v>
      </c>
      <c r="U82" s="8">
        <v>35</v>
      </c>
      <c r="V82" s="8">
        <v>38</v>
      </c>
      <c r="W82" s="8">
        <v>48</v>
      </c>
      <c r="X82" s="8">
        <v>35</v>
      </c>
      <c r="Y82" s="8">
        <v>20</v>
      </c>
      <c r="Z82" s="8">
        <v>35</v>
      </c>
      <c r="AA82" s="8">
        <v>41</v>
      </c>
      <c r="AB82" s="8">
        <v>28</v>
      </c>
      <c r="AC82" s="8">
        <v>45</v>
      </c>
      <c r="AD82" s="8">
        <v>45</v>
      </c>
      <c r="AE82" s="8">
        <v>35</v>
      </c>
      <c r="AF82" s="8">
        <v>49</v>
      </c>
      <c r="AG82" s="14" t="s">
        <v>84</v>
      </c>
      <c r="AH82" s="20">
        <f>SUM(B82:P82)/15</f>
        <v>40.06666666666667</v>
      </c>
      <c r="AI82" s="23">
        <f t="shared" si="9"/>
        <v>37.4375</v>
      </c>
      <c r="AJ82" s="20">
        <f>SUM(AH82:AI82)/2</f>
        <v>38.75208333333333</v>
      </c>
    </row>
    <row r="83" spans="1:36" ht="14.25">
      <c r="A83" s="6" t="s">
        <v>82</v>
      </c>
      <c r="B83">
        <v>27</v>
      </c>
      <c r="C83">
        <v>27</v>
      </c>
      <c r="D83">
        <v>1</v>
      </c>
      <c r="E83">
        <v>26</v>
      </c>
      <c r="F83">
        <v>34</v>
      </c>
      <c r="G83">
        <v>42</v>
      </c>
      <c r="H83">
        <v>15</v>
      </c>
      <c r="I83">
        <v>16</v>
      </c>
      <c r="J83">
        <v>5</v>
      </c>
      <c r="K83">
        <v>38</v>
      </c>
      <c r="L83">
        <v>32</v>
      </c>
      <c r="M83">
        <v>25</v>
      </c>
      <c r="N83">
        <v>34</v>
      </c>
      <c r="O83">
        <v>30</v>
      </c>
      <c r="P83">
        <v>18</v>
      </c>
      <c r="Q83">
        <v>29</v>
      </c>
      <c r="R83">
        <v>42</v>
      </c>
      <c r="S83" s="8">
        <v>14</v>
      </c>
      <c r="T83" s="8">
        <v>25</v>
      </c>
      <c r="U83" s="8">
        <v>15</v>
      </c>
      <c r="V83" s="8">
        <v>10</v>
      </c>
      <c r="W83" s="8">
        <v>33</v>
      </c>
      <c r="X83" s="8">
        <v>35</v>
      </c>
      <c r="Y83" s="8">
        <v>10</v>
      </c>
      <c r="Z83" s="8">
        <v>10</v>
      </c>
      <c r="AA83" s="8">
        <v>20</v>
      </c>
      <c r="AB83" s="8">
        <v>14</v>
      </c>
      <c r="AC83" s="8">
        <v>20</v>
      </c>
      <c r="AD83" s="8">
        <v>15</v>
      </c>
      <c r="AE83" s="8">
        <v>5</v>
      </c>
      <c r="AF83" s="8">
        <v>5</v>
      </c>
      <c r="AG83" s="14" t="s">
        <v>84</v>
      </c>
      <c r="AH83" s="20">
        <f>SUM(B83:P83)/15</f>
        <v>24.666666666666668</v>
      </c>
      <c r="AI83" s="23">
        <f t="shared" si="9"/>
        <v>18.875</v>
      </c>
      <c r="AJ83" s="20">
        <f>SUM(AH83:AI83)/2</f>
        <v>21.770833333333336</v>
      </c>
    </row>
    <row r="84" spans="1:36" ht="30" customHeight="1">
      <c r="A84" s="5" t="s">
        <v>83</v>
      </c>
      <c r="B84">
        <v>24</v>
      </c>
      <c r="C84">
        <v>14</v>
      </c>
      <c r="D84">
        <v>18</v>
      </c>
      <c r="E84">
        <v>31</v>
      </c>
      <c r="F84">
        <v>13</v>
      </c>
      <c r="G84">
        <v>11</v>
      </c>
      <c r="H84">
        <v>5</v>
      </c>
      <c r="I84">
        <v>20</v>
      </c>
      <c r="J84">
        <v>5</v>
      </c>
      <c r="K84">
        <v>41</v>
      </c>
      <c r="L84">
        <v>19</v>
      </c>
      <c r="M84">
        <v>27</v>
      </c>
      <c r="N84">
        <v>30</v>
      </c>
      <c r="O84">
        <v>40</v>
      </c>
      <c r="P84">
        <v>20</v>
      </c>
      <c r="Q84">
        <v>27</v>
      </c>
      <c r="R84">
        <v>11</v>
      </c>
      <c r="S84" s="8">
        <v>21</v>
      </c>
      <c r="T84" s="8">
        <v>22</v>
      </c>
      <c r="U84" s="8">
        <v>20</v>
      </c>
      <c r="V84" s="8">
        <v>10</v>
      </c>
      <c r="W84" s="8">
        <v>34</v>
      </c>
      <c r="X84" s="8">
        <v>15</v>
      </c>
      <c r="Y84" s="8">
        <v>5</v>
      </c>
      <c r="Z84" s="8">
        <v>15</v>
      </c>
      <c r="AA84" s="8">
        <v>25</v>
      </c>
      <c r="AB84" s="8">
        <v>28</v>
      </c>
      <c r="AC84" s="8">
        <v>19</v>
      </c>
      <c r="AD84" s="8">
        <v>15</v>
      </c>
      <c r="AE84" s="8">
        <v>15</v>
      </c>
      <c r="AF84" s="8">
        <v>29</v>
      </c>
      <c r="AG84" s="14" t="s">
        <v>84</v>
      </c>
      <c r="AH84" s="20">
        <f>SUM(B84:P84)/15</f>
        <v>21.2</v>
      </c>
      <c r="AI84" s="23">
        <f t="shared" si="9"/>
        <v>19.4375</v>
      </c>
      <c r="AJ84" s="20">
        <f>SUM(AH84:AI84)/2</f>
        <v>20.31875</v>
      </c>
    </row>
    <row r="85" spans="1:36" s="18" customFormat="1" ht="18" customHeight="1">
      <c r="A85" s="30" t="s">
        <v>86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1"/>
    </row>
    <row r="86" spans="1:36" ht="28.5">
      <c r="A86" s="5" t="s">
        <v>85</v>
      </c>
      <c r="B86">
        <v>38</v>
      </c>
      <c r="C86">
        <v>25</v>
      </c>
      <c r="D86">
        <v>24</v>
      </c>
      <c r="E86">
        <v>32</v>
      </c>
      <c r="F86">
        <v>30</v>
      </c>
      <c r="G86">
        <v>30</v>
      </c>
      <c r="H86">
        <v>43</v>
      </c>
      <c r="I86">
        <v>24</v>
      </c>
      <c r="J86">
        <v>47</v>
      </c>
      <c r="K86">
        <v>42</v>
      </c>
      <c r="L86">
        <v>26</v>
      </c>
      <c r="M86">
        <v>25</v>
      </c>
      <c r="N86">
        <v>38</v>
      </c>
      <c r="O86">
        <v>50</v>
      </c>
      <c r="P86">
        <v>44</v>
      </c>
      <c r="Q86">
        <v>35</v>
      </c>
      <c r="R86">
        <v>30</v>
      </c>
      <c r="S86" s="8">
        <v>32</v>
      </c>
      <c r="T86" s="8">
        <v>39</v>
      </c>
      <c r="U86" s="8">
        <v>38</v>
      </c>
      <c r="V86" s="8">
        <v>38</v>
      </c>
      <c r="W86" s="8">
        <v>36</v>
      </c>
      <c r="X86" s="8">
        <v>50</v>
      </c>
      <c r="Y86" s="8">
        <v>30</v>
      </c>
      <c r="Z86" s="8">
        <v>35</v>
      </c>
      <c r="AA86" s="8">
        <v>36</v>
      </c>
      <c r="AB86" s="8">
        <v>39</v>
      </c>
      <c r="AC86" s="8">
        <v>22</v>
      </c>
      <c r="AD86" s="8">
        <v>50</v>
      </c>
      <c r="AE86" s="8">
        <v>42</v>
      </c>
      <c r="AF86" s="8">
        <v>36</v>
      </c>
      <c r="AG86" s="14" t="s">
        <v>86</v>
      </c>
      <c r="AH86" s="20">
        <f>SUM(B86:P86)/15</f>
        <v>34.53333333333333</v>
      </c>
      <c r="AI86" s="23">
        <f t="shared" si="9"/>
        <v>36.75</v>
      </c>
      <c r="AJ86" s="20">
        <f>SUM(AH86:AI86)/2</f>
        <v>35.641666666666666</v>
      </c>
    </row>
    <row r="87" spans="1:36" s="18" customFormat="1" ht="18" customHeight="1">
      <c r="A87" s="30" t="s">
        <v>96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1"/>
    </row>
    <row r="88" spans="1:36" ht="28.5">
      <c r="A88" s="5" t="s">
        <v>87</v>
      </c>
      <c r="B88">
        <v>38</v>
      </c>
      <c r="C88">
        <v>36</v>
      </c>
      <c r="D88">
        <v>43</v>
      </c>
      <c r="E88">
        <v>32</v>
      </c>
      <c r="F88">
        <v>25</v>
      </c>
      <c r="G88">
        <v>38</v>
      </c>
      <c r="H88">
        <v>38</v>
      </c>
      <c r="I88">
        <v>30</v>
      </c>
      <c r="J88">
        <v>42</v>
      </c>
      <c r="K88">
        <v>41</v>
      </c>
      <c r="L88">
        <v>41</v>
      </c>
      <c r="M88">
        <v>36</v>
      </c>
      <c r="N88">
        <v>40</v>
      </c>
      <c r="O88">
        <v>49</v>
      </c>
      <c r="P88">
        <v>36</v>
      </c>
      <c r="Q88">
        <v>35</v>
      </c>
      <c r="R88">
        <v>30</v>
      </c>
      <c r="S88" s="8">
        <v>27</v>
      </c>
      <c r="T88" s="8">
        <v>27</v>
      </c>
      <c r="U88" s="8">
        <v>42</v>
      </c>
      <c r="V88" s="8">
        <v>35</v>
      </c>
      <c r="W88" s="8">
        <v>39</v>
      </c>
      <c r="X88" s="8">
        <v>49</v>
      </c>
      <c r="Y88" s="8">
        <v>25</v>
      </c>
      <c r="Z88" s="8">
        <v>30</v>
      </c>
      <c r="AA88" s="8">
        <v>44</v>
      </c>
      <c r="AB88" s="8">
        <v>27</v>
      </c>
      <c r="AC88" s="8">
        <v>40</v>
      </c>
      <c r="AD88" s="8">
        <v>40</v>
      </c>
      <c r="AE88" s="8">
        <v>35</v>
      </c>
      <c r="AF88" s="8">
        <v>34</v>
      </c>
      <c r="AG88" s="14" t="s">
        <v>96</v>
      </c>
      <c r="AH88" s="20">
        <f aca="true" t="shared" si="14" ref="AH88:AH96">SUM(B88:P88)/15</f>
        <v>37.666666666666664</v>
      </c>
      <c r="AI88" s="23">
        <f t="shared" si="9"/>
        <v>34.9375</v>
      </c>
      <c r="AJ88" s="20">
        <f aca="true" t="shared" si="15" ref="AJ88:AJ96">SUM(AH88:AI88)/2</f>
        <v>36.30208333333333</v>
      </c>
    </row>
    <row r="89" spans="1:36" ht="28.5">
      <c r="A89" s="5" t="s">
        <v>88</v>
      </c>
      <c r="B89">
        <v>27</v>
      </c>
      <c r="C89">
        <v>23</v>
      </c>
      <c r="D89">
        <v>19</v>
      </c>
      <c r="E89">
        <v>32</v>
      </c>
      <c r="F89">
        <v>23</v>
      </c>
      <c r="G89">
        <v>15</v>
      </c>
      <c r="H89">
        <v>10</v>
      </c>
      <c r="I89">
        <v>19</v>
      </c>
      <c r="J89">
        <v>10</v>
      </c>
      <c r="K89">
        <v>25</v>
      </c>
      <c r="L89">
        <v>40</v>
      </c>
      <c r="M89">
        <v>35</v>
      </c>
      <c r="N89">
        <v>39</v>
      </c>
      <c r="O89" s="8">
        <v>49</v>
      </c>
      <c r="P89" s="8">
        <v>49</v>
      </c>
      <c r="Q89" s="8">
        <v>35</v>
      </c>
      <c r="R89" s="8">
        <v>30</v>
      </c>
      <c r="S89" s="8">
        <v>38</v>
      </c>
      <c r="T89" s="8">
        <v>40</v>
      </c>
      <c r="U89" s="8">
        <v>32</v>
      </c>
      <c r="V89" s="8">
        <v>35</v>
      </c>
      <c r="W89" s="8">
        <v>32</v>
      </c>
      <c r="X89" s="8">
        <v>49</v>
      </c>
      <c r="Y89" s="8">
        <v>35</v>
      </c>
      <c r="Z89" s="8">
        <v>35</v>
      </c>
      <c r="AA89" s="8">
        <v>32</v>
      </c>
      <c r="AB89" s="8">
        <v>38</v>
      </c>
      <c r="AC89" s="8">
        <v>40</v>
      </c>
      <c r="AD89" s="8">
        <v>31</v>
      </c>
      <c r="AE89" s="8">
        <v>30</v>
      </c>
      <c r="AF89" s="8">
        <v>32</v>
      </c>
      <c r="AG89" s="14" t="s">
        <v>96</v>
      </c>
      <c r="AH89" s="20">
        <f t="shared" si="14"/>
        <v>27.666666666666668</v>
      </c>
      <c r="AI89" s="23">
        <f t="shared" si="9"/>
        <v>35.25</v>
      </c>
      <c r="AJ89" s="20">
        <f t="shared" si="15"/>
        <v>31.458333333333336</v>
      </c>
    </row>
    <row r="90" spans="1:36" ht="28.5">
      <c r="A90" s="5" t="s">
        <v>89</v>
      </c>
      <c r="B90">
        <v>39</v>
      </c>
      <c r="C90">
        <v>26</v>
      </c>
      <c r="D90">
        <v>38</v>
      </c>
      <c r="E90">
        <v>31</v>
      </c>
      <c r="F90">
        <v>23</v>
      </c>
      <c r="G90">
        <v>35</v>
      </c>
      <c r="H90">
        <v>34</v>
      </c>
      <c r="I90">
        <v>40</v>
      </c>
      <c r="J90">
        <v>25</v>
      </c>
      <c r="K90">
        <v>40</v>
      </c>
      <c r="L90">
        <v>40</v>
      </c>
      <c r="M90">
        <v>32</v>
      </c>
      <c r="N90">
        <v>38</v>
      </c>
      <c r="O90">
        <v>50</v>
      </c>
      <c r="P90">
        <v>33</v>
      </c>
      <c r="Q90">
        <v>35</v>
      </c>
      <c r="R90">
        <v>35</v>
      </c>
      <c r="S90" s="8">
        <v>40</v>
      </c>
      <c r="T90" s="8">
        <v>42</v>
      </c>
      <c r="U90" s="8">
        <v>40</v>
      </c>
      <c r="V90" s="8">
        <v>40</v>
      </c>
      <c r="W90" s="8">
        <v>32</v>
      </c>
      <c r="X90" s="8">
        <v>50</v>
      </c>
      <c r="Y90" s="8">
        <v>40</v>
      </c>
      <c r="Z90" s="8">
        <v>30</v>
      </c>
      <c r="AA90" s="8">
        <v>32</v>
      </c>
      <c r="AB90" s="8">
        <v>41</v>
      </c>
      <c r="AC90" s="8">
        <v>40</v>
      </c>
      <c r="AD90" s="8">
        <v>40</v>
      </c>
      <c r="AE90" s="8">
        <v>37</v>
      </c>
      <c r="AF90" s="8">
        <v>32</v>
      </c>
      <c r="AG90" s="14" t="s">
        <v>96</v>
      </c>
      <c r="AH90" s="20">
        <f t="shared" si="14"/>
        <v>34.93333333333333</v>
      </c>
      <c r="AI90" s="23">
        <f t="shared" si="9"/>
        <v>37.875</v>
      </c>
      <c r="AJ90" s="20">
        <f t="shared" si="15"/>
        <v>36.40416666666667</v>
      </c>
    </row>
    <row r="91" spans="1:36" ht="30" customHeight="1">
      <c r="A91" s="5" t="s">
        <v>90</v>
      </c>
      <c r="B91">
        <v>39</v>
      </c>
      <c r="C91">
        <v>21</v>
      </c>
      <c r="D91">
        <v>38</v>
      </c>
      <c r="E91">
        <v>31</v>
      </c>
      <c r="F91">
        <v>19</v>
      </c>
      <c r="G91">
        <v>20</v>
      </c>
      <c r="H91">
        <v>12</v>
      </c>
      <c r="I91">
        <v>42</v>
      </c>
      <c r="J91">
        <v>47</v>
      </c>
      <c r="K91">
        <v>36</v>
      </c>
      <c r="L91">
        <v>38</v>
      </c>
      <c r="M91">
        <v>30</v>
      </c>
      <c r="N91">
        <v>35</v>
      </c>
      <c r="O91" s="8">
        <v>48</v>
      </c>
      <c r="P91" s="8">
        <v>15</v>
      </c>
      <c r="Q91" s="8">
        <v>35</v>
      </c>
      <c r="R91" s="8">
        <v>20</v>
      </c>
      <c r="S91" s="8">
        <v>25</v>
      </c>
      <c r="T91" s="8">
        <v>28</v>
      </c>
      <c r="U91" s="8">
        <v>20</v>
      </c>
      <c r="V91" s="8">
        <v>10</v>
      </c>
      <c r="W91" s="8">
        <v>20</v>
      </c>
      <c r="X91" s="8">
        <v>48</v>
      </c>
      <c r="Y91" s="8">
        <v>35</v>
      </c>
      <c r="Z91" s="8">
        <v>25</v>
      </c>
      <c r="AA91" s="8">
        <v>30</v>
      </c>
      <c r="AB91" s="8">
        <v>25</v>
      </c>
      <c r="AC91" s="8">
        <v>35</v>
      </c>
      <c r="AD91" s="8">
        <v>35</v>
      </c>
      <c r="AE91" s="8">
        <v>40</v>
      </c>
      <c r="AF91" s="8">
        <v>30</v>
      </c>
      <c r="AG91" s="14" t="s">
        <v>96</v>
      </c>
      <c r="AH91" s="20">
        <f t="shared" si="14"/>
        <v>31.4</v>
      </c>
      <c r="AI91" s="23">
        <f t="shared" si="9"/>
        <v>28.8125</v>
      </c>
      <c r="AJ91" s="20">
        <f t="shared" si="15"/>
        <v>30.10625</v>
      </c>
    </row>
    <row r="92" spans="1:36" ht="14.25">
      <c r="A92" s="5" t="s">
        <v>91</v>
      </c>
      <c r="B92">
        <v>38</v>
      </c>
      <c r="C92">
        <v>25</v>
      </c>
      <c r="D92">
        <v>36</v>
      </c>
      <c r="E92">
        <v>37</v>
      </c>
      <c r="F92">
        <v>22</v>
      </c>
      <c r="G92">
        <v>10</v>
      </c>
      <c r="H92">
        <v>40</v>
      </c>
      <c r="I92">
        <v>30</v>
      </c>
      <c r="J92">
        <v>15</v>
      </c>
      <c r="K92">
        <v>41</v>
      </c>
      <c r="L92">
        <v>25</v>
      </c>
      <c r="M92">
        <v>32</v>
      </c>
      <c r="N92">
        <v>37</v>
      </c>
      <c r="O92">
        <v>50</v>
      </c>
      <c r="P92">
        <v>37</v>
      </c>
      <c r="Q92">
        <v>35</v>
      </c>
      <c r="R92">
        <v>10</v>
      </c>
      <c r="S92" s="8">
        <v>44</v>
      </c>
      <c r="T92" s="8">
        <v>46</v>
      </c>
      <c r="U92" s="8">
        <v>30</v>
      </c>
      <c r="V92" s="8">
        <v>40</v>
      </c>
      <c r="W92" s="8">
        <v>33</v>
      </c>
      <c r="X92" s="8">
        <v>50</v>
      </c>
      <c r="Y92" s="8">
        <v>40</v>
      </c>
      <c r="Z92" s="8">
        <v>30</v>
      </c>
      <c r="AA92" s="8">
        <v>33</v>
      </c>
      <c r="AB92" s="8">
        <v>44</v>
      </c>
      <c r="AC92" s="8">
        <v>25</v>
      </c>
      <c r="AD92" s="8">
        <v>45</v>
      </c>
      <c r="AE92" s="8">
        <v>37</v>
      </c>
      <c r="AF92" s="8">
        <v>42</v>
      </c>
      <c r="AG92" s="14" t="s">
        <v>96</v>
      </c>
      <c r="AH92" s="20">
        <f t="shared" si="14"/>
        <v>31.666666666666668</v>
      </c>
      <c r="AI92" s="23">
        <f t="shared" si="9"/>
        <v>36.5</v>
      </c>
      <c r="AJ92" s="20">
        <f t="shared" si="15"/>
        <v>34.083333333333336</v>
      </c>
    </row>
    <row r="93" spans="1:36" ht="14.25">
      <c r="A93" s="5" t="s">
        <v>92</v>
      </c>
      <c r="B93">
        <v>37</v>
      </c>
      <c r="C93">
        <v>25</v>
      </c>
      <c r="D93">
        <v>37</v>
      </c>
      <c r="E93">
        <v>31</v>
      </c>
      <c r="F93">
        <v>13</v>
      </c>
      <c r="G93">
        <v>45</v>
      </c>
      <c r="H93">
        <v>36</v>
      </c>
      <c r="I93">
        <v>40</v>
      </c>
      <c r="J93">
        <v>45</v>
      </c>
      <c r="K93">
        <v>39</v>
      </c>
      <c r="L93">
        <v>42</v>
      </c>
      <c r="M93">
        <v>32</v>
      </c>
      <c r="N93">
        <v>37</v>
      </c>
      <c r="O93" s="10">
        <v>45</v>
      </c>
      <c r="P93" s="8">
        <v>29</v>
      </c>
      <c r="Q93" s="8">
        <v>35</v>
      </c>
      <c r="R93" s="8">
        <v>45</v>
      </c>
      <c r="S93" s="8">
        <v>29</v>
      </c>
      <c r="T93" s="8">
        <v>38</v>
      </c>
      <c r="U93" s="8">
        <v>40</v>
      </c>
      <c r="V93" s="8">
        <v>25</v>
      </c>
      <c r="W93" s="8">
        <v>25</v>
      </c>
      <c r="X93" s="8">
        <v>48</v>
      </c>
      <c r="Y93" s="8">
        <v>40</v>
      </c>
      <c r="Z93" s="8">
        <v>35</v>
      </c>
      <c r="AA93" s="8">
        <v>18</v>
      </c>
      <c r="AB93" s="8">
        <v>30</v>
      </c>
      <c r="AC93" s="8">
        <v>40</v>
      </c>
      <c r="AD93" s="8">
        <v>25</v>
      </c>
      <c r="AE93" s="8">
        <v>30</v>
      </c>
      <c r="AF93" s="8">
        <v>20</v>
      </c>
      <c r="AG93" s="14" t="s">
        <v>96</v>
      </c>
      <c r="AH93" s="20">
        <f t="shared" si="14"/>
        <v>35.53333333333333</v>
      </c>
      <c r="AI93" s="23">
        <f t="shared" si="9"/>
        <v>32.6875</v>
      </c>
      <c r="AJ93" s="20">
        <f t="shared" si="15"/>
        <v>34.110416666666666</v>
      </c>
    </row>
    <row r="94" spans="1:36" ht="14.25">
      <c r="A94" s="5" t="s">
        <v>93</v>
      </c>
      <c r="B94">
        <v>36</v>
      </c>
      <c r="C94">
        <v>22</v>
      </c>
      <c r="D94">
        <v>26</v>
      </c>
      <c r="E94">
        <v>29</v>
      </c>
      <c r="F94">
        <v>13</v>
      </c>
      <c r="G94">
        <v>40</v>
      </c>
      <c r="H94">
        <v>32</v>
      </c>
      <c r="I94">
        <v>38</v>
      </c>
      <c r="J94">
        <v>47</v>
      </c>
      <c r="K94">
        <v>25</v>
      </c>
      <c r="L94">
        <v>30</v>
      </c>
      <c r="M94">
        <v>30</v>
      </c>
      <c r="N94">
        <v>33</v>
      </c>
      <c r="O94">
        <v>45</v>
      </c>
      <c r="P94">
        <v>20</v>
      </c>
      <c r="Q94">
        <v>35</v>
      </c>
      <c r="R94">
        <v>40</v>
      </c>
      <c r="S94" s="8">
        <v>25</v>
      </c>
      <c r="T94" s="8">
        <v>28</v>
      </c>
      <c r="U94" s="8">
        <v>40</v>
      </c>
      <c r="V94" s="8">
        <v>25</v>
      </c>
      <c r="W94" s="8">
        <v>23</v>
      </c>
      <c r="X94" s="8">
        <v>45</v>
      </c>
      <c r="Y94" s="8">
        <v>40</v>
      </c>
      <c r="Z94" s="8">
        <v>40</v>
      </c>
      <c r="AA94" s="8">
        <v>18</v>
      </c>
      <c r="AB94" s="8">
        <v>30</v>
      </c>
      <c r="AC94" s="8">
        <v>30</v>
      </c>
      <c r="AD94" s="8">
        <v>25</v>
      </c>
      <c r="AE94" s="8">
        <v>35</v>
      </c>
      <c r="AF94" s="8">
        <v>20</v>
      </c>
      <c r="AG94" s="14" t="s">
        <v>96</v>
      </c>
      <c r="AH94" s="20">
        <f t="shared" si="14"/>
        <v>31.066666666666666</v>
      </c>
      <c r="AI94" s="23">
        <f t="shared" si="9"/>
        <v>31.1875</v>
      </c>
      <c r="AJ94" s="20">
        <f t="shared" si="15"/>
        <v>31.12708333333333</v>
      </c>
    </row>
    <row r="95" spans="1:36" ht="14.25">
      <c r="A95" s="5" t="s">
        <v>94</v>
      </c>
      <c r="B95">
        <v>42</v>
      </c>
      <c r="C95">
        <v>22</v>
      </c>
      <c r="D95">
        <v>31</v>
      </c>
      <c r="E95">
        <v>31</v>
      </c>
      <c r="F95">
        <v>13</v>
      </c>
      <c r="G95">
        <v>45</v>
      </c>
      <c r="H95">
        <v>18</v>
      </c>
      <c r="I95">
        <v>35</v>
      </c>
      <c r="J95">
        <v>45</v>
      </c>
      <c r="K95">
        <v>25</v>
      </c>
      <c r="L95">
        <v>30</v>
      </c>
      <c r="M95">
        <v>35</v>
      </c>
      <c r="N95">
        <v>29</v>
      </c>
      <c r="O95" s="8">
        <v>45</v>
      </c>
      <c r="P95" s="8">
        <v>35</v>
      </c>
      <c r="Q95" s="8">
        <v>35</v>
      </c>
      <c r="R95" s="8">
        <v>40</v>
      </c>
      <c r="S95" s="8">
        <v>28</v>
      </c>
      <c r="T95" s="8">
        <v>24</v>
      </c>
      <c r="U95" s="8">
        <v>40</v>
      </c>
      <c r="V95" s="8">
        <v>10</v>
      </c>
      <c r="W95" s="8">
        <v>31</v>
      </c>
      <c r="X95" s="8">
        <v>45</v>
      </c>
      <c r="Y95" s="8">
        <v>40</v>
      </c>
      <c r="Z95" s="8">
        <v>40</v>
      </c>
      <c r="AA95" s="8">
        <v>18</v>
      </c>
      <c r="AB95" s="8">
        <v>30</v>
      </c>
      <c r="AC95" s="8">
        <v>30</v>
      </c>
      <c r="AD95" s="8">
        <v>25</v>
      </c>
      <c r="AE95" s="8">
        <v>35</v>
      </c>
      <c r="AF95" s="8">
        <v>20</v>
      </c>
      <c r="AG95" s="14" t="s">
        <v>96</v>
      </c>
      <c r="AH95" s="20">
        <f t="shared" si="14"/>
        <v>32.06666666666667</v>
      </c>
      <c r="AI95" s="23">
        <f t="shared" si="9"/>
        <v>30.6875</v>
      </c>
      <c r="AJ95" s="20">
        <f t="shared" si="15"/>
        <v>31.377083333333335</v>
      </c>
    </row>
    <row r="96" spans="1:36" ht="15" customHeight="1">
      <c r="A96" s="5" t="s">
        <v>95</v>
      </c>
      <c r="B96">
        <v>45</v>
      </c>
      <c r="C96">
        <v>26</v>
      </c>
      <c r="D96">
        <v>36</v>
      </c>
      <c r="E96">
        <v>34</v>
      </c>
      <c r="F96">
        <v>17</v>
      </c>
      <c r="G96">
        <v>10</v>
      </c>
      <c r="H96">
        <v>36</v>
      </c>
      <c r="I96">
        <v>38</v>
      </c>
      <c r="J96">
        <v>47</v>
      </c>
      <c r="K96">
        <v>25</v>
      </c>
      <c r="L96">
        <v>40</v>
      </c>
      <c r="M96">
        <v>32</v>
      </c>
      <c r="N96">
        <v>37</v>
      </c>
      <c r="O96">
        <v>45</v>
      </c>
      <c r="P96">
        <v>30</v>
      </c>
      <c r="Q96">
        <v>25</v>
      </c>
      <c r="R96">
        <v>15</v>
      </c>
      <c r="S96" s="8">
        <v>24</v>
      </c>
      <c r="T96" s="8">
        <v>30</v>
      </c>
      <c r="U96" s="8">
        <v>40</v>
      </c>
      <c r="V96" s="8">
        <v>10</v>
      </c>
      <c r="W96" s="8">
        <v>25</v>
      </c>
      <c r="X96" s="8">
        <v>45</v>
      </c>
      <c r="Y96" s="8">
        <v>40</v>
      </c>
      <c r="Z96" s="8">
        <v>40</v>
      </c>
      <c r="AA96" s="8">
        <v>18</v>
      </c>
      <c r="AB96" s="8">
        <v>30</v>
      </c>
      <c r="AC96" s="8">
        <v>40</v>
      </c>
      <c r="AD96" s="8">
        <v>25</v>
      </c>
      <c r="AE96" s="8">
        <v>30</v>
      </c>
      <c r="AF96" s="8">
        <v>20</v>
      </c>
      <c r="AG96" s="14" t="s">
        <v>96</v>
      </c>
      <c r="AH96" s="20">
        <f t="shared" si="14"/>
        <v>33.2</v>
      </c>
      <c r="AI96" s="23">
        <f t="shared" si="9"/>
        <v>28.5625</v>
      </c>
      <c r="AJ96" s="20">
        <f t="shared" si="15"/>
        <v>30.88125</v>
      </c>
    </row>
    <row r="97" spans="1:36" s="18" customFormat="1" ht="18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1"/>
    </row>
    <row r="98" spans="1:36" s="8" customFormat="1" ht="14.25">
      <c r="A98" s="9" t="s">
        <v>121</v>
      </c>
      <c r="B98" s="7"/>
      <c r="C98" s="8">
        <v>25</v>
      </c>
      <c r="D98" s="8">
        <v>45</v>
      </c>
      <c r="E98" s="8">
        <v>42</v>
      </c>
      <c r="F98" s="8">
        <v>27</v>
      </c>
      <c r="G98" s="8">
        <v>45</v>
      </c>
      <c r="H98" s="8">
        <v>46</v>
      </c>
      <c r="I98" s="8">
        <v>45</v>
      </c>
      <c r="J98" s="8">
        <v>47</v>
      </c>
      <c r="K98" s="8">
        <v>44</v>
      </c>
      <c r="L98" s="8">
        <v>50</v>
      </c>
      <c r="M98" s="8">
        <v>48</v>
      </c>
      <c r="N98" s="8">
        <v>40</v>
      </c>
      <c r="O98" s="8">
        <v>45</v>
      </c>
      <c r="P98" s="7"/>
      <c r="Q98" s="8">
        <v>48</v>
      </c>
      <c r="R98" s="8">
        <v>45</v>
      </c>
      <c r="S98" s="8">
        <v>50</v>
      </c>
      <c r="T98" s="8">
        <v>50</v>
      </c>
      <c r="U98" s="8">
        <v>45</v>
      </c>
      <c r="V98" s="8">
        <v>42</v>
      </c>
      <c r="W98" s="8">
        <v>48</v>
      </c>
      <c r="X98" s="8">
        <v>50</v>
      </c>
      <c r="Y98" s="7"/>
      <c r="Z98" s="8">
        <v>40</v>
      </c>
      <c r="AA98" s="8">
        <v>39</v>
      </c>
      <c r="AB98" s="8">
        <v>50</v>
      </c>
      <c r="AC98" s="8">
        <v>50</v>
      </c>
      <c r="AD98" s="8">
        <v>40</v>
      </c>
      <c r="AE98" s="8">
        <v>50</v>
      </c>
      <c r="AF98" s="8">
        <v>50</v>
      </c>
      <c r="AG98" s="14" t="s">
        <v>111</v>
      </c>
      <c r="AH98" s="21">
        <f>SUM(B98:P98)/13</f>
        <v>42.23076923076923</v>
      </c>
      <c r="AI98" s="24">
        <f>SUM(Q98:AF98)/15</f>
        <v>46.46666666666667</v>
      </c>
      <c r="AJ98" s="20">
        <f aca="true" t="shared" si="16" ref="AJ98:AJ112">SUM(AH98:AI98)/2</f>
        <v>44.34871794871795</v>
      </c>
    </row>
    <row r="99" spans="1:36" ht="15" customHeight="1">
      <c r="A99" s="5" t="s">
        <v>97</v>
      </c>
      <c r="B99">
        <v>32</v>
      </c>
      <c r="C99">
        <v>14</v>
      </c>
      <c r="D99">
        <v>44</v>
      </c>
      <c r="E99">
        <v>40</v>
      </c>
      <c r="F99">
        <v>22</v>
      </c>
      <c r="G99">
        <v>40</v>
      </c>
      <c r="H99">
        <v>5</v>
      </c>
      <c r="I99">
        <v>35</v>
      </c>
      <c r="J99">
        <v>10</v>
      </c>
      <c r="K99">
        <v>33</v>
      </c>
      <c r="L99">
        <v>44</v>
      </c>
      <c r="M99">
        <v>44</v>
      </c>
      <c r="N99">
        <v>32</v>
      </c>
      <c r="O99" s="8">
        <v>46</v>
      </c>
      <c r="P99" s="8">
        <v>37</v>
      </c>
      <c r="Q99" s="8">
        <v>35</v>
      </c>
      <c r="R99" s="8">
        <v>35</v>
      </c>
      <c r="S99" s="8">
        <v>44</v>
      </c>
      <c r="T99" s="8">
        <v>46</v>
      </c>
      <c r="U99" s="8">
        <v>20</v>
      </c>
      <c r="V99" s="8">
        <v>35</v>
      </c>
      <c r="W99" s="8">
        <v>45</v>
      </c>
      <c r="X99" s="8">
        <v>45</v>
      </c>
      <c r="Y99" s="8">
        <v>20</v>
      </c>
      <c r="Z99" s="8">
        <v>25</v>
      </c>
      <c r="AA99" s="8">
        <v>44</v>
      </c>
      <c r="AB99" s="8">
        <v>49</v>
      </c>
      <c r="AC99" s="8">
        <v>40</v>
      </c>
      <c r="AD99" s="8">
        <v>40</v>
      </c>
      <c r="AE99" s="8">
        <v>45</v>
      </c>
      <c r="AF99" s="8">
        <v>45</v>
      </c>
      <c r="AG99" s="14" t="s">
        <v>111</v>
      </c>
      <c r="AH99" s="20">
        <f aca="true" t="shared" si="17" ref="AH99:AH112">SUM(B99:P99)/15</f>
        <v>31.866666666666667</v>
      </c>
      <c r="AI99" s="23">
        <f aca="true" t="shared" si="18" ref="AI99:AI118">SUM(Q99:AF99)/16</f>
        <v>38.3125</v>
      </c>
      <c r="AJ99" s="20">
        <f t="shared" si="16"/>
        <v>35.08958333333334</v>
      </c>
    </row>
    <row r="100" spans="1:36" ht="28.5">
      <c r="A100" s="5" t="s">
        <v>98</v>
      </c>
      <c r="B100">
        <v>47</v>
      </c>
      <c r="C100">
        <v>14</v>
      </c>
      <c r="D100">
        <v>12</v>
      </c>
      <c r="E100">
        <v>42</v>
      </c>
      <c r="F100">
        <v>13</v>
      </c>
      <c r="G100">
        <v>45</v>
      </c>
      <c r="H100">
        <v>11</v>
      </c>
      <c r="I100">
        <v>10</v>
      </c>
      <c r="J100">
        <v>35</v>
      </c>
      <c r="K100">
        <v>42</v>
      </c>
      <c r="L100">
        <v>45</v>
      </c>
      <c r="M100">
        <v>40</v>
      </c>
      <c r="N100">
        <v>36</v>
      </c>
      <c r="O100" s="8">
        <v>30</v>
      </c>
      <c r="P100" s="8">
        <v>22</v>
      </c>
      <c r="Q100" s="8">
        <v>43</v>
      </c>
      <c r="R100" s="8">
        <v>40</v>
      </c>
      <c r="S100" s="8">
        <v>35</v>
      </c>
      <c r="T100" s="8">
        <v>45</v>
      </c>
      <c r="U100" s="8">
        <v>10</v>
      </c>
      <c r="V100" s="8">
        <v>25</v>
      </c>
      <c r="W100" s="8">
        <v>10</v>
      </c>
      <c r="X100" s="8">
        <v>35</v>
      </c>
      <c r="Y100" s="8">
        <v>20</v>
      </c>
      <c r="Z100" s="8">
        <v>15</v>
      </c>
      <c r="AA100" s="8">
        <v>31</v>
      </c>
      <c r="AB100" s="8">
        <v>44</v>
      </c>
      <c r="AC100" s="8">
        <v>35</v>
      </c>
      <c r="AD100" s="8">
        <v>15</v>
      </c>
      <c r="AE100" s="8">
        <v>25</v>
      </c>
      <c r="AF100" s="8">
        <v>8</v>
      </c>
      <c r="AG100" s="14" t="s">
        <v>111</v>
      </c>
      <c r="AH100" s="20">
        <f t="shared" si="17"/>
        <v>29.6</v>
      </c>
      <c r="AI100" s="23">
        <f t="shared" si="18"/>
        <v>27.25</v>
      </c>
      <c r="AJ100" s="20">
        <f t="shared" si="16"/>
        <v>28.425</v>
      </c>
    </row>
    <row r="101" spans="1:36" ht="28.5">
      <c r="A101" s="5" t="s">
        <v>99</v>
      </c>
      <c r="B101">
        <v>38</v>
      </c>
      <c r="C101">
        <v>29</v>
      </c>
      <c r="D101">
        <v>31</v>
      </c>
      <c r="E101">
        <v>40</v>
      </c>
      <c r="F101">
        <v>12</v>
      </c>
      <c r="G101">
        <v>48</v>
      </c>
      <c r="H101">
        <v>5</v>
      </c>
      <c r="I101">
        <v>31</v>
      </c>
      <c r="J101">
        <v>5</v>
      </c>
      <c r="K101">
        <v>31</v>
      </c>
      <c r="L101">
        <v>45</v>
      </c>
      <c r="M101">
        <v>42</v>
      </c>
      <c r="N101">
        <v>34</v>
      </c>
      <c r="O101" s="8">
        <v>30</v>
      </c>
      <c r="P101" s="8">
        <v>38</v>
      </c>
      <c r="Q101" s="8">
        <v>43</v>
      </c>
      <c r="R101" s="8">
        <v>40</v>
      </c>
      <c r="S101" s="8">
        <v>29</v>
      </c>
      <c r="T101" s="8">
        <v>36</v>
      </c>
      <c r="U101" s="8">
        <v>15</v>
      </c>
      <c r="V101" s="8">
        <v>35</v>
      </c>
      <c r="W101" s="8">
        <v>41</v>
      </c>
      <c r="X101" s="8">
        <v>35</v>
      </c>
      <c r="Y101" s="8">
        <v>30</v>
      </c>
      <c r="Z101" s="8">
        <v>15</v>
      </c>
      <c r="AA101" s="8">
        <v>28</v>
      </c>
      <c r="AB101" s="8">
        <v>35</v>
      </c>
      <c r="AC101" s="8">
        <v>40</v>
      </c>
      <c r="AD101" s="8">
        <v>25</v>
      </c>
      <c r="AE101" s="8">
        <v>20</v>
      </c>
      <c r="AF101" s="8">
        <v>32</v>
      </c>
      <c r="AG101" s="14" t="s">
        <v>111</v>
      </c>
      <c r="AH101" s="20">
        <f t="shared" si="17"/>
        <v>30.6</v>
      </c>
      <c r="AI101" s="23">
        <f t="shared" si="18"/>
        <v>31.1875</v>
      </c>
      <c r="AJ101" s="20">
        <f t="shared" si="16"/>
        <v>30.89375</v>
      </c>
    </row>
    <row r="102" spans="1:36" ht="28.5">
      <c r="A102" s="5" t="s">
        <v>100</v>
      </c>
      <c r="B102">
        <v>33</v>
      </c>
      <c r="C102">
        <v>28</v>
      </c>
      <c r="D102">
        <v>19</v>
      </c>
      <c r="E102">
        <v>34</v>
      </c>
      <c r="F102">
        <v>5</v>
      </c>
      <c r="G102">
        <v>5</v>
      </c>
      <c r="H102">
        <v>8</v>
      </c>
      <c r="I102">
        <v>20</v>
      </c>
      <c r="J102">
        <v>10</v>
      </c>
      <c r="K102">
        <v>45</v>
      </c>
      <c r="L102">
        <v>47</v>
      </c>
      <c r="M102">
        <v>42</v>
      </c>
      <c r="N102">
        <v>32</v>
      </c>
      <c r="O102" s="8">
        <v>40</v>
      </c>
      <c r="P102" s="8">
        <v>28</v>
      </c>
      <c r="Q102" s="8">
        <v>44</v>
      </c>
      <c r="R102" s="8">
        <v>25</v>
      </c>
      <c r="S102" s="8">
        <v>32</v>
      </c>
      <c r="T102" s="8">
        <v>29</v>
      </c>
      <c r="U102" s="8">
        <v>25</v>
      </c>
      <c r="V102" s="8">
        <v>10</v>
      </c>
      <c r="W102" s="8">
        <v>42</v>
      </c>
      <c r="X102" s="8">
        <v>20</v>
      </c>
      <c r="Y102" s="8">
        <v>20</v>
      </c>
      <c r="Z102" s="8">
        <v>20</v>
      </c>
      <c r="AA102" s="8">
        <v>35</v>
      </c>
      <c r="AB102" s="8">
        <v>29</v>
      </c>
      <c r="AC102" s="8">
        <v>45</v>
      </c>
      <c r="AD102" s="8">
        <v>25</v>
      </c>
      <c r="AE102" s="8">
        <v>35</v>
      </c>
      <c r="AF102" s="8">
        <v>35</v>
      </c>
      <c r="AG102" s="14" t="s">
        <v>111</v>
      </c>
      <c r="AH102" s="20">
        <f t="shared" si="17"/>
        <v>26.4</v>
      </c>
      <c r="AI102" s="23">
        <f t="shared" si="18"/>
        <v>29.4375</v>
      </c>
      <c r="AJ102" s="20">
        <f t="shared" si="16"/>
        <v>27.91875</v>
      </c>
    </row>
    <row r="103" spans="1:36" ht="15" customHeight="1">
      <c r="A103" s="5" t="s">
        <v>101</v>
      </c>
      <c r="B103">
        <v>30</v>
      </c>
      <c r="C103">
        <v>14</v>
      </c>
      <c r="D103">
        <v>12</v>
      </c>
      <c r="E103">
        <v>32</v>
      </c>
      <c r="F103">
        <v>7</v>
      </c>
      <c r="G103">
        <v>25</v>
      </c>
      <c r="H103">
        <v>7</v>
      </c>
      <c r="I103">
        <v>10</v>
      </c>
      <c r="J103">
        <v>5</v>
      </c>
      <c r="K103">
        <v>27</v>
      </c>
      <c r="L103">
        <v>33</v>
      </c>
      <c r="M103">
        <v>32</v>
      </c>
      <c r="N103">
        <v>30</v>
      </c>
      <c r="O103" s="8">
        <v>25</v>
      </c>
      <c r="P103" s="8">
        <v>15</v>
      </c>
      <c r="Q103" s="8">
        <v>35</v>
      </c>
      <c r="R103" s="8">
        <v>25</v>
      </c>
      <c r="S103" s="8">
        <v>41</v>
      </c>
      <c r="T103" s="8">
        <v>49</v>
      </c>
      <c r="U103" s="8">
        <v>50</v>
      </c>
      <c r="V103" s="8">
        <v>10</v>
      </c>
      <c r="W103" s="8">
        <v>36</v>
      </c>
      <c r="X103" s="8">
        <v>20</v>
      </c>
      <c r="Y103" s="8">
        <v>45</v>
      </c>
      <c r="Z103" s="8">
        <v>45</v>
      </c>
      <c r="AA103" s="8">
        <v>10</v>
      </c>
      <c r="AB103" s="8">
        <v>45</v>
      </c>
      <c r="AC103" s="8">
        <v>40</v>
      </c>
      <c r="AD103" s="8">
        <v>15</v>
      </c>
      <c r="AE103" s="8">
        <v>45</v>
      </c>
      <c r="AF103" s="8">
        <v>33</v>
      </c>
      <c r="AG103" s="14" t="s">
        <v>111</v>
      </c>
      <c r="AH103" s="20">
        <f t="shared" si="17"/>
        <v>20.266666666666666</v>
      </c>
      <c r="AI103" s="23">
        <f t="shared" si="18"/>
        <v>34</v>
      </c>
      <c r="AJ103" s="20">
        <f t="shared" si="16"/>
        <v>27.133333333333333</v>
      </c>
    </row>
    <row r="104" spans="1:36" ht="28.5">
      <c r="A104" s="5" t="s">
        <v>102</v>
      </c>
      <c r="B104">
        <v>40</v>
      </c>
      <c r="C104">
        <v>21</v>
      </c>
      <c r="D104">
        <v>47</v>
      </c>
      <c r="E104">
        <v>32</v>
      </c>
      <c r="F104">
        <v>31</v>
      </c>
      <c r="G104">
        <v>34</v>
      </c>
      <c r="H104">
        <v>46</v>
      </c>
      <c r="I104">
        <v>50</v>
      </c>
      <c r="J104">
        <v>40</v>
      </c>
      <c r="K104">
        <v>27</v>
      </c>
      <c r="L104">
        <v>24</v>
      </c>
      <c r="M104">
        <v>24</v>
      </c>
      <c r="N104">
        <v>31</v>
      </c>
      <c r="O104" s="8">
        <v>35</v>
      </c>
      <c r="P104" s="8">
        <v>48</v>
      </c>
      <c r="Q104" s="8">
        <v>35</v>
      </c>
      <c r="R104" s="8">
        <v>30</v>
      </c>
      <c r="S104" s="8">
        <v>39</v>
      </c>
      <c r="T104" s="8">
        <v>42</v>
      </c>
      <c r="U104" s="8">
        <v>35</v>
      </c>
      <c r="V104" s="8">
        <v>49</v>
      </c>
      <c r="W104" s="8">
        <v>44</v>
      </c>
      <c r="X104" s="8">
        <v>35</v>
      </c>
      <c r="Y104" s="8">
        <v>20</v>
      </c>
      <c r="Z104" s="8">
        <v>40</v>
      </c>
      <c r="AA104" s="8">
        <v>29</v>
      </c>
      <c r="AB104" s="8">
        <v>39</v>
      </c>
      <c r="AC104" s="8">
        <v>19</v>
      </c>
      <c r="AD104" s="8">
        <v>50</v>
      </c>
      <c r="AE104" s="8">
        <v>45</v>
      </c>
      <c r="AF104" s="8">
        <v>40</v>
      </c>
      <c r="AG104" s="14" t="s">
        <v>111</v>
      </c>
      <c r="AH104" s="20">
        <f t="shared" si="17"/>
        <v>35.333333333333336</v>
      </c>
      <c r="AI104" s="23">
        <f t="shared" si="18"/>
        <v>36.9375</v>
      </c>
      <c r="AJ104" s="20">
        <f t="shared" si="16"/>
        <v>36.13541666666667</v>
      </c>
    </row>
    <row r="105" spans="1:36" ht="14.25">
      <c r="A105" s="5" t="s">
        <v>103</v>
      </c>
      <c r="B105">
        <v>48</v>
      </c>
      <c r="C105">
        <v>25</v>
      </c>
      <c r="D105">
        <v>50</v>
      </c>
      <c r="E105">
        <v>39</v>
      </c>
      <c r="F105">
        <v>36</v>
      </c>
      <c r="G105">
        <v>36</v>
      </c>
      <c r="H105">
        <v>45</v>
      </c>
      <c r="I105">
        <v>50</v>
      </c>
      <c r="J105">
        <v>50</v>
      </c>
      <c r="K105">
        <v>39</v>
      </c>
      <c r="L105">
        <v>33</v>
      </c>
      <c r="M105">
        <v>35</v>
      </c>
      <c r="N105">
        <v>34</v>
      </c>
      <c r="O105" s="8">
        <v>5</v>
      </c>
      <c r="P105" s="8">
        <v>36</v>
      </c>
      <c r="Q105" s="8">
        <v>35</v>
      </c>
      <c r="R105" s="8">
        <v>36</v>
      </c>
      <c r="S105" s="8">
        <v>42</v>
      </c>
      <c r="T105" s="8">
        <v>20</v>
      </c>
      <c r="U105" s="8">
        <v>25</v>
      </c>
      <c r="V105" s="8">
        <v>49</v>
      </c>
      <c r="W105" s="8">
        <v>43</v>
      </c>
      <c r="X105" s="8">
        <v>40</v>
      </c>
      <c r="Y105" s="8">
        <v>35</v>
      </c>
      <c r="Z105" s="8">
        <v>30</v>
      </c>
      <c r="AA105" s="8">
        <v>33</v>
      </c>
      <c r="AB105" s="8">
        <v>42</v>
      </c>
      <c r="AC105" s="8">
        <v>30</v>
      </c>
      <c r="AD105" s="8">
        <v>40</v>
      </c>
      <c r="AE105" s="8">
        <v>45</v>
      </c>
      <c r="AF105" s="8">
        <v>40</v>
      </c>
      <c r="AG105" s="14" t="s">
        <v>111</v>
      </c>
      <c r="AH105" s="20">
        <f t="shared" si="17"/>
        <v>37.4</v>
      </c>
      <c r="AI105" s="23">
        <f t="shared" si="18"/>
        <v>36.5625</v>
      </c>
      <c r="AJ105" s="20">
        <f t="shared" si="16"/>
        <v>36.98125</v>
      </c>
    </row>
    <row r="106" spans="1:36" ht="15" customHeight="1">
      <c r="A106" s="5" t="s">
        <v>104</v>
      </c>
      <c r="B106">
        <v>33</v>
      </c>
      <c r="C106">
        <v>23</v>
      </c>
      <c r="D106">
        <v>24</v>
      </c>
      <c r="E106">
        <v>36</v>
      </c>
      <c r="F106">
        <v>25</v>
      </c>
      <c r="G106">
        <v>15</v>
      </c>
      <c r="H106">
        <v>32</v>
      </c>
      <c r="I106">
        <v>25</v>
      </c>
      <c r="J106">
        <v>35</v>
      </c>
      <c r="K106">
        <v>27</v>
      </c>
      <c r="L106">
        <v>19</v>
      </c>
      <c r="M106">
        <v>20</v>
      </c>
      <c r="N106">
        <v>35</v>
      </c>
      <c r="O106" s="8">
        <v>50</v>
      </c>
      <c r="P106" s="8">
        <v>40</v>
      </c>
      <c r="Q106" s="8">
        <v>35</v>
      </c>
      <c r="R106" s="8">
        <v>20</v>
      </c>
      <c r="S106" s="8">
        <v>37</v>
      </c>
      <c r="T106" s="8">
        <v>24</v>
      </c>
      <c r="U106" s="8">
        <v>15</v>
      </c>
      <c r="V106" s="8">
        <v>35</v>
      </c>
      <c r="W106" s="8">
        <v>44</v>
      </c>
      <c r="X106" s="8">
        <v>45</v>
      </c>
      <c r="Y106" s="8">
        <v>15</v>
      </c>
      <c r="Z106" s="8">
        <v>10</v>
      </c>
      <c r="AA106" s="8">
        <v>38</v>
      </c>
      <c r="AB106" s="8">
        <v>24</v>
      </c>
      <c r="AC106" s="8">
        <v>17</v>
      </c>
      <c r="AD106" s="8">
        <v>35</v>
      </c>
      <c r="AE106" s="8">
        <v>30</v>
      </c>
      <c r="AF106" s="8">
        <v>42</v>
      </c>
      <c r="AG106" s="14" t="s">
        <v>111</v>
      </c>
      <c r="AH106" s="20">
        <f t="shared" si="17"/>
        <v>29.266666666666666</v>
      </c>
      <c r="AI106" s="23">
        <f t="shared" si="18"/>
        <v>29.125</v>
      </c>
      <c r="AJ106" s="20">
        <f t="shared" si="16"/>
        <v>29.195833333333333</v>
      </c>
    </row>
    <row r="107" spans="1:36" ht="28.5">
      <c r="A107" s="5" t="s">
        <v>105</v>
      </c>
      <c r="B107">
        <v>25</v>
      </c>
      <c r="C107">
        <v>17</v>
      </c>
      <c r="D107">
        <v>40</v>
      </c>
      <c r="E107">
        <v>37</v>
      </c>
      <c r="F107">
        <v>13</v>
      </c>
      <c r="G107">
        <v>25</v>
      </c>
      <c r="H107">
        <v>30</v>
      </c>
      <c r="I107">
        <v>50</v>
      </c>
      <c r="J107">
        <v>30</v>
      </c>
      <c r="K107">
        <v>38</v>
      </c>
      <c r="L107">
        <v>23</v>
      </c>
      <c r="M107">
        <v>25</v>
      </c>
      <c r="N107">
        <v>32</v>
      </c>
      <c r="O107" s="8">
        <v>40</v>
      </c>
      <c r="P107" s="8">
        <v>41</v>
      </c>
      <c r="Q107" s="8">
        <v>35</v>
      </c>
      <c r="R107" s="8">
        <v>35</v>
      </c>
      <c r="S107" s="8">
        <v>25</v>
      </c>
      <c r="T107" s="8">
        <v>41</v>
      </c>
      <c r="U107" s="8">
        <v>40</v>
      </c>
      <c r="V107" s="8">
        <v>49</v>
      </c>
      <c r="W107" s="8">
        <v>43</v>
      </c>
      <c r="X107" s="8">
        <v>50</v>
      </c>
      <c r="Y107" s="8">
        <v>25</v>
      </c>
      <c r="Z107" s="8">
        <v>40</v>
      </c>
      <c r="AA107" s="8">
        <v>50</v>
      </c>
      <c r="AB107" s="8">
        <v>40</v>
      </c>
      <c r="AC107" s="8">
        <v>19</v>
      </c>
      <c r="AD107" s="8">
        <v>35</v>
      </c>
      <c r="AE107" s="8">
        <v>35</v>
      </c>
      <c r="AF107" s="8">
        <v>46</v>
      </c>
      <c r="AG107" s="14" t="s">
        <v>111</v>
      </c>
      <c r="AH107" s="20">
        <f t="shared" si="17"/>
        <v>31.066666666666666</v>
      </c>
      <c r="AI107" s="23">
        <f t="shared" si="18"/>
        <v>38</v>
      </c>
      <c r="AJ107" s="20">
        <f t="shared" si="16"/>
        <v>34.53333333333333</v>
      </c>
    </row>
    <row r="108" spans="1:36" ht="14.25" customHeight="1">
      <c r="A108" s="5" t="s">
        <v>106</v>
      </c>
      <c r="B108">
        <v>31</v>
      </c>
      <c r="C108">
        <v>11</v>
      </c>
      <c r="D108">
        <v>29</v>
      </c>
      <c r="E108">
        <v>32</v>
      </c>
      <c r="F108">
        <v>12</v>
      </c>
      <c r="G108">
        <v>40</v>
      </c>
      <c r="H108">
        <v>33</v>
      </c>
      <c r="I108">
        <v>37</v>
      </c>
      <c r="J108">
        <v>50</v>
      </c>
      <c r="K108">
        <v>42</v>
      </c>
      <c r="L108">
        <v>25</v>
      </c>
      <c r="M108">
        <v>24</v>
      </c>
      <c r="N108">
        <v>42</v>
      </c>
      <c r="O108" s="8">
        <v>50</v>
      </c>
      <c r="P108" s="8">
        <v>49</v>
      </c>
      <c r="Q108" s="8">
        <v>35</v>
      </c>
      <c r="R108" s="8">
        <v>40</v>
      </c>
      <c r="S108" s="8">
        <v>28</v>
      </c>
      <c r="T108" s="8">
        <v>28</v>
      </c>
      <c r="U108" s="8">
        <v>30</v>
      </c>
      <c r="V108" s="8">
        <v>10</v>
      </c>
      <c r="W108" s="8">
        <v>38</v>
      </c>
      <c r="X108" s="8">
        <v>45</v>
      </c>
      <c r="Y108" s="8">
        <v>20</v>
      </c>
      <c r="Z108" s="8">
        <v>20</v>
      </c>
      <c r="AA108" s="8">
        <v>43</v>
      </c>
      <c r="AB108" s="8">
        <v>28</v>
      </c>
      <c r="AC108" s="8">
        <v>19</v>
      </c>
      <c r="AD108" s="8">
        <v>40</v>
      </c>
      <c r="AE108" s="8">
        <v>25</v>
      </c>
      <c r="AF108" s="8">
        <v>30</v>
      </c>
      <c r="AG108" s="14" t="s">
        <v>111</v>
      </c>
      <c r="AH108" s="20">
        <f t="shared" si="17"/>
        <v>33.8</v>
      </c>
      <c r="AI108" s="23">
        <f t="shared" si="18"/>
        <v>29.9375</v>
      </c>
      <c r="AJ108" s="20">
        <f t="shared" si="16"/>
        <v>31.86875</v>
      </c>
    </row>
    <row r="109" spans="1:36" ht="14.25">
      <c r="A109" s="5" t="s">
        <v>107</v>
      </c>
      <c r="B109">
        <v>37</v>
      </c>
      <c r="C109">
        <v>20</v>
      </c>
      <c r="D109">
        <v>29</v>
      </c>
      <c r="E109">
        <v>31</v>
      </c>
      <c r="F109">
        <v>18</v>
      </c>
      <c r="G109">
        <v>25</v>
      </c>
      <c r="H109">
        <v>28</v>
      </c>
      <c r="I109">
        <v>30</v>
      </c>
      <c r="J109">
        <v>45</v>
      </c>
      <c r="K109">
        <v>42</v>
      </c>
      <c r="L109">
        <v>30</v>
      </c>
      <c r="M109">
        <v>20</v>
      </c>
      <c r="N109">
        <v>37</v>
      </c>
      <c r="O109" s="8">
        <v>48</v>
      </c>
      <c r="P109" s="8">
        <v>32</v>
      </c>
      <c r="Q109" s="8">
        <v>35</v>
      </c>
      <c r="R109" s="8">
        <v>30</v>
      </c>
      <c r="S109" s="8">
        <v>36</v>
      </c>
      <c r="T109" s="8">
        <v>42</v>
      </c>
      <c r="U109" s="8">
        <v>42</v>
      </c>
      <c r="V109" s="8">
        <v>20</v>
      </c>
      <c r="W109" s="8">
        <v>43</v>
      </c>
      <c r="X109" s="8">
        <v>50</v>
      </c>
      <c r="Y109" s="8">
        <v>35</v>
      </c>
      <c r="Z109" s="8">
        <v>25</v>
      </c>
      <c r="AA109" s="8">
        <v>32</v>
      </c>
      <c r="AB109" s="8">
        <v>42</v>
      </c>
      <c r="AC109" s="8">
        <v>30</v>
      </c>
      <c r="AD109" s="8">
        <v>40</v>
      </c>
      <c r="AE109" s="8">
        <v>25</v>
      </c>
      <c r="AF109" s="8">
        <v>30</v>
      </c>
      <c r="AG109" s="14" t="s">
        <v>111</v>
      </c>
      <c r="AH109" s="20">
        <f t="shared" si="17"/>
        <v>31.466666666666665</v>
      </c>
      <c r="AI109" s="23">
        <f t="shared" si="18"/>
        <v>34.8125</v>
      </c>
      <c r="AJ109" s="20">
        <f t="shared" si="16"/>
        <v>33.139583333333334</v>
      </c>
    </row>
    <row r="110" spans="1:36" ht="28.5">
      <c r="A110" s="5" t="s">
        <v>108</v>
      </c>
      <c r="B110">
        <v>37</v>
      </c>
      <c r="C110">
        <v>19</v>
      </c>
      <c r="D110">
        <v>25</v>
      </c>
      <c r="E110">
        <v>30</v>
      </c>
      <c r="F110">
        <v>27</v>
      </c>
      <c r="G110">
        <v>35</v>
      </c>
      <c r="H110">
        <v>32</v>
      </c>
      <c r="I110">
        <v>35</v>
      </c>
      <c r="J110">
        <v>45</v>
      </c>
      <c r="K110">
        <v>26</v>
      </c>
      <c r="L110">
        <v>33</v>
      </c>
      <c r="M110">
        <v>27</v>
      </c>
      <c r="N110">
        <v>31</v>
      </c>
      <c r="O110" s="8">
        <v>28</v>
      </c>
      <c r="P110" s="8">
        <v>22</v>
      </c>
      <c r="Q110" s="8">
        <v>35</v>
      </c>
      <c r="R110" s="8">
        <v>35</v>
      </c>
      <c r="S110" s="8">
        <v>47</v>
      </c>
      <c r="T110" s="8">
        <v>47</v>
      </c>
      <c r="U110" s="8">
        <v>10</v>
      </c>
      <c r="V110" s="8">
        <v>20</v>
      </c>
      <c r="W110" s="8">
        <v>26</v>
      </c>
      <c r="X110" s="8">
        <v>30</v>
      </c>
      <c r="Y110" s="8">
        <v>40</v>
      </c>
      <c r="Z110" s="8">
        <v>25</v>
      </c>
      <c r="AA110" s="8">
        <v>44</v>
      </c>
      <c r="AB110" s="8">
        <v>47</v>
      </c>
      <c r="AC110" s="8">
        <v>30</v>
      </c>
      <c r="AD110" s="8">
        <v>30</v>
      </c>
      <c r="AE110" s="8">
        <v>20</v>
      </c>
      <c r="AF110" s="8">
        <v>10</v>
      </c>
      <c r="AG110" s="14" t="s">
        <v>111</v>
      </c>
      <c r="AH110" s="20">
        <f t="shared" si="17"/>
        <v>30.133333333333333</v>
      </c>
      <c r="AI110" s="23">
        <f t="shared" si="18"/>
        <v>31</v>
      </c>
      <c r="AJ110" s="20">
        <f t="shared" si="16"/>
        <v>30.566666666666666</v>
      </c>
    </row>
    <row r="111" spans="1:36" ht="28.5">
      <c r="A111" s="5" t="s">
        <v>109</v>
      </c>
      <c r="B111">
        <v>42</v>
      </c>
      <c r="C111">
        <v>19</v>
      </c>
      <c r="D111">
        <v>42</v>
      </c>
      <c r="E111">
        <v>40</v>
      </c>
      <c r="F111">
        <v>18</v>
      </c>
      <c r="G111">
        <v>20</v>
      </c>
      <c r="H111">
        <v>44</v>
      </c>
      <c r="I111">
        <v>42</v>
      </c>
      <c r="J111">
        <v>45</v>
      </c>
      <c r="K111">
        <v>40</v>
      </c>
      <c r="L111">
        <v>40</v>
      </c>
      <c r="M111">
        <v>40</v>
      </c>
      <c r="N111">
        <v>30</v>
      </c>
      <c r="O111" s="8">
        <v>38</v>
      </c>
      <c r="P111" s="8">
        <v>38</v>
      </c>
      <c r="Q111" s="8">
        <v>35</v>
      </c>
      <c r="R111" s="8">
        <v>20</v>
      </c>
      <c r="S111" s="8">
        <v>31</v>
      </c>
      <c r="T111" s="8">
        <v>32</v>
      </c>
      <c r="U111" s="8">
        <v>40</v>
      </c>
      <c r="V111" s="8">
        <v>35</v>
      </c>
      <c r="W111" s="8">
        <v>50</v>
      </c>
      <c r="X111" s="8">
        <v>40</v>
      </c>
      <c r="Y111" s="8">
        <v>35</v>
      </c>
      <c r="Z111" s="8">
        <v>30</v>
      </c>
      <c r="AA111" s="8">
        <v>42</v>
      </c>
      <c r="AB111" s="8">
        <v>31</v>
      </c>
      <c r="AC111" s="8">
        <v>45</v>
      </c>
      <c r="AD111" s="8">
        <v>45</v>
      </c>
      <c r="AE111" s="8">
        <v>46</v>
      </c>
      <c r="AF111" s="8">
        <v>49</v>
      </c>
      <c r="AG111" s="14" t="s">
        <v>111</v>
      </c>
      <c r="AH111" s="20">
        <f t="shared" si="17"/>
        <v>35.86666666666667</v>
      </c>
      <c r="AI111" s="23">
        <f t="shared" si="18"/>
        <v>37.875</v>
      </c>
      <c r="AJ111" s="20">
        <f t="shared" si="16"/>
        <v>36.87083333333334</v>
      </c>
    </row>
    <row r="112" spans="1:36" ht="28.5">
      <c r="A112" s="5" t="s">
        <v>110</v>
      </c>
      <c r="B112">
        <v>41</v>
      </c>
      <c r="C112">
        <v>27</v>
      </c>
      <c r="D112">
        <v>25</v>
      </c>
      <c r="E112">
        <v>41</v>
      </c>
      <c r="F112">
        <v>21</v>
      </c>
      <c r="G112">
        <v>46</v>
      </c>
      <c r="H112">
        <v>20</v>
      </c>
      <c r="I112">
        <v>32</v>
      </c>
      <c r="J112">
        <v>50</v>
      </c>
      <c r="K112">
        <v>45</v>
      </c>
      <c r="L112">
        <v>45</v>
      </c>
      <c r="M112">
        <v>45</v>
      </c>
      <c r="N112">
        <v>39</v>
      </c>
      <c r="O112" s="8">
        <v>40</v>
      </c>
      <c r="P112" s="8">
        <v>45</v>
      </c>
      <c r="Q112" s="8">
        <v>35</v>
      </c>
      <c r="R112" s="8">
        <v>40</v>
      </c>
      <c r="S112" s="8">
        <v>33</v>
      </c>
      <c r="T112" s="8">
        <v>38</v>
      </c>
      <c r="U112" s="8">
        <v>15</v>
      </c>
      <c r="V112" s="8">
        <v>38</v>
      </c>
      <c r="W112" s="8">
        <v>42</v>
      </c>
      <c r="X112" s="8">
        <v>40</v>
      </c>
      <c r="Y112" s="8">
        <v>35</v>
      </c>
      <c r="Z112" s="8">
        <v>25</v>
      </c>
      <c r="AA112" s="8">
        <v>42</v>
      </c>
      <c r="AB112" s="8">
        <v>38</v>
      </c>
      <c r="AC112" s="8">
        <v>40</v>
      </c>
      <c r="AD112" s="8">
        <v>25</v>
      </c>
      <c r="AE112" s="8">
        <v>27</v>
      </c>
      <c r="AF112" s="8">
        <v>42</v>
      </c>
      <c r="AG112" s="14" t="s">
        <v>111</v>
      </c>
      <c r="AH112" s="20">
        <f t="shared" si="17"/>
        <v>37.46666666666667</v>
      </c>
      <c r="AI112" s="23">
        <f t="shared" si="18"/>
        <v>34.6875</v>
      </c>
      <c r="AJ112" s="20">
        <f t="shared" si="16"/>
        <v>36.077083333333334</v>
      </c>
    </row>
    <row r="113" spans="1:36" s="18" customFormat="1" ht="18" customHeight="1">
      <c r="A113" s="30" t="s">
        <v>117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1"/>
    </row>
    <row r="114" spans="1:36" ht="14.25">
      <c r="A114" s="5" t="s">
        <v>112</v>
      </c>
      <c r="B114">
        <v>40</v>
      </c>
      <c r="C114">
        <v>18</v>
      </c>
      <c r="D114">
        <v>31</v>
      </c>
      <c r="E114">
        <v>32</v>
      </c>
      <c r="F114">
        <v>26</v>
      </c>
      <c r="G114">
        <v>33</v>
      </c>
      <c r="H114">
        <v>18</v>
      </c>
      <c r="I114">
        <v>42</v>
      </c>
      <c r="J114">
        <v>40</v>
      </c>
      <c r="K114">
        <v>42</v>
      </c>
      <c r="L114">
        <v>43</v>
      </c>
      <c r="M114">
        <v>45</v>
      </c>
      <c r="N114">
        <v>41</v>
      </c>
      <c r="O114" s="8">
        <v>40</v>
      </c>
      <c r="P114" s="8">
        <v>37</v>
      </c>
      <c r="Q114" s="8">
        <v>35</v>
      </c>
      <c r="R114" s="8">
        <v>40</v>
      </c>
      <c r="S114" s="8">
        <v>35</v>
      </c>
      <c r="T114" s="8">
        <v>43</v>
      </c>
      <c r="U114" s="8">
        <v>50</v>
      </c>
      <c r="V114" s="8">
        <v>35</v>
      </c>
      <c r="W114" s="8">
        <v>44</v>
      </c>
      <c r="X114" s="8">
        <v>40</v>
      </c>
      <c r="Y114" s="8">
        <v>50</v>
      </c>
      <c r="Z114" s="8">
        <v>45</v>
      </c>
      <c r="AA114" s="8">
        <v>46</v>
      </c>
      <c r="AB114" s="8">
        <v>42</v>
      </c>
      <c r="AC114" s="8">
        <v>45</v>
      </c>
      <c r="AD114" s="8">
        <v>45</v>
      </c>
      <c r="AE114" s="8">
        <v>40</v>
      </c>
      <c r="AF114" s="8">
        <v>40</v>
      </c>
      <c r="AG114" s="14" t="s">
        <v>117</v>
      </c>
      <c r="AH114" s="20">
        <f>SUM(B114:P114)/15</f>
        <v>35.2</v>
      </c>
      <c r="AI114" s="23">
        <f t="shared" si="18"/>
        <v>42.1875</v>
      </c>
      <c r="AJ114" s="20">
        <f>SUM(AH114:AI114)/2</f>
        <v>38.69375</v>
      </c>
    </row>
    <row r="115" spans="1:36" ht="15" customHeight="1">
      <c r="A115" s="5" t="s">
        <v>113</v>
      </c>
      <c r="B115">
        <v>36</v>
      </c>
      <c r="C115">
        <v>15</v>
      </c>
      <c r="D115">
        <v>45</v>
      </c>
      <c r="E115">
        <v>40</v>
      </c>
      <c r="F115">
        <v>15</v>
      </c>
      <c r="G115">
        <v>33</v>
      </c>
      <c r="H115">
        <v>11</v>
      </c>
      <c r="I115">
        <v>45</v>
      </c>
      <c r="J115">
        <v>42</v>
      </c>
      <c r="K115">
        <v>44</v>
      </c>
      <c r="L115">
        <v>44</v>
      </c>
      <c r="M115">
        <v>43</v>
      </c>
      <c r="N115">
        <v>42</v>
      </c>
      <c r="O115" s="8">
        <v>42</v>
      </c>
      <c r="P115" s="8">
        <v>35</v>
      </c>
      <c r="Q115" s="8">
        <v>31</v>
      </c>
      <c r="R115" s="8">
        <v>33</v>
      </c>
      <c r="S115" s="8">
        <v>40</v>
      </c>
      <c r="T115" s="8">
        <v>45</v>
      </c>
      <c r="U115" s="8">
        <v>50</v>
      </c>
      <c r="V115" s="8">
        <v>35</v>
      </c>
      <c r="W115" s="8">
        <v>27</v>
      </c>
      <c r="X115" s="8">
        <v>40</v>
      </c>
      <c r="Y115" s="8">
        <v>50</v>
      </c>
      <c r="Z115" s="8">
        <v>45</v>
      </c>
      <c r="AA115" s="8">
        <v>27</v>
      </c>
      <c r="AB115" s="8">
        <v>40</v>
      </c>
      <c r="AC115" s="8">
        <v>50</v>
      </c>
      <c r="AD115" s="8">
        <v>30</v>
      </c>
      <c r="AE115" s="8">
        <v>43</v>
      </c>
      <c r="AF115" s="8">
        <v>40</v>
      </c>
      <c r="AG115" s="14" t="s">
        <v>117</v>
      </c>
      <c r="AH115" s="20">
        <f>SUM(B115:P115)/15</f>
        <v>35.46666666666667</v>
      </c>
      <c r="AI115" s="23">
        <f t="shared" si="18"/>
        <v>39.125</v>
      </c>
      <c r="AJ115" s="20">
        <f>SUM(AH115:AI115)/2</f>
        <v>37.295833333333334</v>
      </c>
    </row>
    <row r="116" spans="1:36" ht="28.5">
      <c r="A116" s="5" t="s">
        <v>114</v>
      </c>
      <c r="B116">
        <v>37</v>
      </c>
      <c r="C116">
        <v>15</v>
      </c>
      <c r="D116">
        <v>44</v>
      </c>
      <c r="E116">
        <v>29</v>
      </c>
      <c r="F116">
        <v>11</v>
      </c>
      <c r="G116">
        <v>37</v>
      </c>
      <c r="H116">
        <v>46</v>
      </c>
      <c r="I116">
        <v>40</v>
      </c>
      <c r="J116">
        <v>35</v>
      </c>
      <c r="K116">
        <v>41</v>
      </c>
      <c r="L116">
        <v>40</v>
      </c>
      <c r="M116">
        <v>40</v>
      </c>
      <c r="N116">
        <v>36</v>
      </c>
      <c r="O116" s="8">
        <v>25</v>
      </c>
      <c r="P116" s="8">
        <v>12</v>
      </c>
      <c r="Q116" s="8">
        <v>35</v>
      </c>
      <c r="R116" s="8">
        <v>33</v>
      </c>
      <c r="S116" s="8">
        <v>35</v>
      </c>
      <c r="T116" s="8">
        <v>42</v>
      </c>
      <c r="U116" s="8">
        <v>50</v>
      </c>
      <c r="V116" s="8">
        <v>35</v>
      </c>
      <c r="W116" s="8">
        <v>31</v>
      </c>
      <c r="X116" s="8">
        <v>30</v>
      </c>
      <c r="Y116" s="8">
        <v>50</v>
      </c>
      <c r="Z116" s="8">
        <v>45</v>
      </c>
      <c r="AA116" s="8">
        <v>37</v>
      </c>
      <c r="AB116" s="8">
        <v>35</v>
      </c>
      <c r="AC116" s="8">
        <v>40</v>
      </c>
      <c r="AD116" s="8">
        <v>16</v>
      </c>
      <c r="AE116" s="8">
        <v>35</v>
      </c>
      <c r="AF116" s="8">
        <v>31</v>
      </c>
      <c r="AG116" s="14" t="s">
        <v>117</v>
      </c>
      <c r="AH116" s="20">
        <f>SUM(B116:P116)/15</f>
        <v>32.53333333333333</v>
      </c>
      <c r="AI116" s="23">
        <f t="shared" si="18"/>
        <v>36.25</v>
      </c>
      <c r="AJ116" s="20">
        <f>SUM(AH116:AI116)/2</f>
        <v>34.391666666666666</v>
      </c>
    </row>
    <row r="117" spans="1:36" ht="28.5">
      <c r="A117" s="5" t="s">
        <v>115</v>
      </c>
      <c r="B117">
        <v>35</v>
      </c>
      <c r="C117">
        <v>14</v>
      </c>
      <c r="D117">
        <v>10</v>
      </c>
      <c r="E117">
        <v>30</v>
      </c>
      <c r="F117">
        <v>23</v>
      </c>
      <c r="G117">
        <v>25</v>
      </c>
      <c r="H117">
        <v>44</v>
      </c>
      <c r="I117">
        <v>10</v>
      </c>
      <c r="J117">
        <v>10</v>
      </c>
      <c r="K117" s="7"/>
      <c r="L117">
        <v>40</v>
      </c>
      <c r="M117">
        <v>40</v>
      </c>
      <c r="N117">
        <v>36</v>
      </c>
      <c r="O117" s="8">
        <v>25</v>
      </c>
      <c r="P117" s="8">
        <v>23</v>
      </c>
      <c r="Q117" s="8">
        <v>35</v>
      </c>
      <c r="R117" s="8">
        <v>37</v>
      </c>
      <c r="S117" s="8">
        <v>47</v>
      </c>
      <c r="T117" s="8">
        <v>40</v>
      </c>
      <c r="U117" s="8">
        <v>50</v>
      </c>
      <c r="V117" s="8">
        <v>10</v>
      </c>
      <c r="W117" s="8">
        <v>31</v>
      </c>
      <c r="X117" s="8">
        <v>25</v>
      </c>
      <c r="Y117" s="8">
        <v>50</v>
      </c>
      <c r="Z117" s="8">
        <v>40</v>
      </c>
      <c r="AA117" s="8">
        <v>38</v>
      </c>
      <c r="AB117" s="8">
        <v>47</v>
      </c>
      <c r="AC117" s="8">
        <v>45</v>
      </c>
      <c r="AD117" s="8">
        <v>16</v>
      </c>
      <c r="AE117" s="8">
        <v>30</v>
      </c>
      <c r="AF117" s="8">
        <v>34</v>
      </c>
      <c r="AG117" s="14" t="s">
        <v>117</v>
      </c>
      <c r="AH117" s="20">
        <f>SUM(B117:P117)/14</f>
        <v>26.071428571428573</v>
      </c>
      <c r="AI117" s="23">
        <f t="shared" si="18"/>
        <v>35.9375</v>
      </c>
      <c r="AJ117" s="20">
        <f>SUM(AH117:AI117)/2</f>
        <v>31.004464285714285</v>
      </c>
    </row>
    <row r="118" spans="1:36" ht="14.25">
      <c r="A118" s="5" t="s">
        <v>116</v>
      </c>
      <c r="B118">
        <v>37</v>
      </c>
      <c r="C118">
        <v>8</v>
      </c>
      <c r="D118">
        <v>42</v>
      </c>
      <c r="E118">
        <v>29</v>
      </c>
      <c r="F118">
        <v>16</v>
      </c>
      <c r="G118">
        <v>25</v>
      </c>
      <c r="H118">
        <v>36</v>
      </c>
      <c r="I118">
        <v>40</v>
      </c>
      <c r="J118">
        <v>20</v>
      </c>
      <c r="K118">
        <v>40</v>
      </c>
      <c r="L118">
        <v>38</v>
      </c>
      <c r="M118">
        <v>37</v>
      </c>
      <c r="N118">
        <v>40</v>
      </c>
      <c r="O118" s="8">
        <v>35</v>
      </c>
      <c r="P118" s="8">
        <v>16</v>
      </c>
      <c r="Q118" s="8">
        <v>35</v>
      </c>
      <c r="R118" s="8">
        <v>35</v>
      </c>
      <c r="S118" s="8">
        <v>46</v>
      </c>
      <c r="T118" s="8">
        <v>47</v>
      </c>
      <c r="U118" s="8">
        <v>50</v>
      </c>
      <c r="V118" s="8">
        <v>25</v>
      </c>
      <c r="W118" s="8">
        <v>35</v>
      </c>
      <c r="X118" s="8">
        <v>35</v>
      </c>
      <c r="Y118" s="8">
        <v>50</v>
      </c>
      <c r="Z118" s="8">
        <v>45</v>
      </c>
      <c r="AA118" s="8">
        <v>33</v>
      </c>
      <c r="AB118" s="8">
        <v>46</v>
      </c>
      <c r="AC118" s="8">
        <v>50</v>
      </c>
      <c r="AD118" s="8">
        <v>45</v>
      </c>
      <c r="AE118" s="8">
        <v>40</v>
      </c>
      <c r="AF118" s="8">
        <v>40</v>
      </c>
      <c r="AG118" s="14" t="s">
        <v>117</v>
      </c>
      <c r="AH118" s="20">
        <f>SUM(B118:P118)/15</f>
        <v>30.6</v>
      </c>
      <c r="AI118" s="23">
        <f t="shared" si="18"/>
        <v>41.0625</v>
      </c>
      <c r="AJ118" s="20">
        <f>SUM(AH118:AI118)/2</f>
        <v>35.83125</v>
      </c>
    </row>
    <row r="119" spans="1:36" s="18" customFormat="1" ht="17.25" customHeight="1">
      <c r="A119" s="32" t="s">
        <v>118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3"/>
    </row>
    <row r="120" spans="1:36" s="2" customFormat="1" ht="14.25">
      <c r="A120" s="4" t="s">
        <v>119</v>
      </c>
      <c r="B120" s="2">
        <v>35</v>
      </c>
      <c r="C120" s="2">
        <v>11</v>
      </c>
      <c r="D120" s="2">
        <v>12</v>
      </c>
      <c r="E120" s="2">
        <v>28</v>
      </c>
      <c r="F120" s="2">
        <v>5</v>
      </c>
      <c r="G120" s="2">
        <v>5</v>
      </c>
      <c r="H120" s="2">
        <v>26</v>
      </c>
      <c r="I120" s="2">
        <v>5</v>
      </c>
      <c r="J120" s="2">
        <v>10</v>
      </c>
      <c r="K120" s="2">
        <v>33</v>
      </c>
      <c r="L120" s="2">
        <v>41</v>
      </c>
      <c r="M120" s="2">
        <v>40</v>
      </c>
      <c r="N120" s="2">
        <v>28</v>
      </c>
      <c r="O120" s="9">
        <v>5</v>
      </c>
      <c r="P120" s="9">
        <v>30</v>
      </c>
      <c r="Q120" s="9">
        <v>30</v>
      </c>
      <c r="R120" s="9">
        <v>20</v>
      </c>
      <c r="S120" s="9">
        <v>30</v>
      </c>
      <c r="T120" s="9">
        <v>32</v>
      </c>
      <c r="U120" s="19"/>
      <c r="V120" s="9">
        <v>10</v>
      </c>
      <c r="W120" s="9">
        <v>27</v>
      </c>
      <c r="X120" s="9">
        <v>25</v>
      </c>
      <c r="Y120" s="9">
        <v>20</v>
      </c>
      <c r="Z120" s="9">
        <v>25</v>
      </c>
      <c r="AA120" s="9">
        <v>20</v>
      </c>
      <c r="AB120" s="9">
        <v>40</v>
      </c>
      <c r="AC120" s="9">
        <v>35</v>
      </c>
      <c r="AD120" s="9">
        <v>10</v>
      </c>
      <c r="AE120" s="9">
        <v>25</v>
      </c>
      <c r="AF120" s="9">
        <v>8</v>
      </c>
      <c r="AG120" s="13" t="s">
        <v>118</v>
      </c>
      <c r="AH120" s="22">
        <f>SUM(B120:P120)/15</f>
        <v>20.933333333333334</v>
      </c>
      <c r="AI120" s="25">
        <f>SUM(Q120:AF120)/15</f>
        <v>23.8</v>
      </c>
      <c r="AJ120" s="22">
        <f>SUM(AH120:AI120)/2</f>
        <v>22.366666666666667</v>
      </c>
    </row>
    <row r="121" spans="1:36" s="2" customFormat="1" ht="14.25">
      <c r="A121" s="4" t="s">
        <v>120</v>
      </c>
      <c r="B121" s="2">
        <v>10</v>
      </c>
      <c r="C121" s="2">
        <v>12</v>
      </c>
      <c r="D121" s="2">
        <v>5</v>
      </c>
      <c r="E121" s="2">
        <v>32</v>
      </c>
      <c r="F121" s="2">
        <v>11</v>
      </c>
      <c r="G121" s="2">
        <v>5</v>
      </c>
      <c r="H121" s="2">
        <v>38</v>
      </c>
      <c r="I121" s="2">
        <v>12</v>
      </c>
      <c r="J121" s="2">
        <v>5</v>
      </c>
      <c r="K121" s="2">
        <v>42</v>
      </c>
      <c r="L121" s="2">
        <v>30</v>
      </c>
      <c r="M121" s="2">
        <v>25</v>
      </c>
      <c r="N121" s="2">
        <v>32</v>
      </c>
      <c r="O121" s="9">
        <v>5</v>
      </c>
      <c r="P121" s="9">
        <v>15</v>
      </c>
      <c r="Q121" s="19"/>
      <c r="R121" s="9">
        <v>25</v>
      </c>
      <c r="S121" s="9">
        <v>25</v>
      </c>
      <c r="T121" s="9">
        <v>28</v>
      </c>
      <c r="U121" s="9">
        <v>25</v>
      </c>
      <c r="V121" s="9">
        <v>20</v>
      </c>
      <c r="W121" s="9">
        <v>25</v>
      </c>
      <c r="X121" s="9">
        <v>30</v>
      </c>
      <c r="Y121" s="9">
        <v>41</v>
      </c>
      <c r="Z121" s="9">
        <v>30</v>
      </c>
      <c r="AA121" s="9">
        <v>31</v>
      </c>
      <c r="AB121" s="9">
        <v>40</v>
      </c>
      <c r="AC121" s="9">
        <v>20</v>
      </c>
      <c r="AD121" s="9">
        <v>10</v>
      </c>
      <c r="AE121" s="9">
        <v>20</v>
      </c>
      <c r="AF121" s="9">
        <v>47</v>
      </c>
      <c r="AG121" s="13" t="s">
        <v>118</v>
      </c>
      <c r="AH121" s="22">
        <f>SUM(B121:P121)/15</f>
        <v>18.6</v>
      </c>
      <c r="AI121" s="25">
        <f>SUM(Q121:AF121)/15</f>
        <v>27.8</v>
      </c>
      <c r="AJ121" s="22">
        <f>SUM(AH121:AI121)/2</f>
        <v>23.200000000000003</v>
      </c>
    </row>
    <row r="122" ht="12.75">
      <c r="AE122" t="s">
        <v>3</v>
      </c>
    </row>
  </sheetData>
  <mergeCells count="16">
    <mergeCell ref="A1:AJ1"/>
    <mergeCell ref="A3:AJ3"/>
    <mergeCell ref="A7:AJ7"/>
    <mergeCell ref="A18:AJ18"/>
    <mergeCell ref="A24:AJ24"/>
    <mergeCell ref="A41:AJ41"/>
    <mergeCell ref="A51:AJ51"/>
    <mergeCell ref="A54:AJ54"/>
    <mergeCell ref="A59:AJ59"/>
    <mergeCell ref="A72:AJ72"/>
    <mergeCell ref="A79:AJ79"/>
    <mergeCell ref="A85:AJ85"/>
    <mergeCell ref="A87:AJ87"/>
    <mergeCell ref="A97:AJ97"/>
    <mergeCell ref="A113:AJ113"/>
    <mergeCell ref="A119:AJ119"/>
  </mergeCells>
  <printOptions gridLines="1"/>
  <pageMargins left="1" right="1" top="1" bottom="0.75" header="0.5" footer="0.5"/>
  <pageSetup horizontalDpi="600" verticalDpi="600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2006-02-10T19:48:47Z</cp:lastPrinted>
  <dcterms:created xsi:type="dcterms:W3CDTF">2006-02-08T19:30:56Z</dcterms:created>
  <dcterms:modified xsi:type="dcterms:W3CDTF">2006-02-10T22:13:33Z</dcterms:modified>
  <cp:category/>
  <cp:version/>
  <cp:contentType/>
  <cp:contentStatus/>
</cp:coreProperties>
</file>