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670" activeTab="0"/>
  </bookViews>
  <sheets>
    <sheet name="DC Road" sheetId="1" r:id="rId1"/>
    <sheet name="MD Road" sheetId="2" r:id="rId2"/>
    <sheet name="VA Road" sheetId="3" r:id="rId3"/>
    <sheet name="DC Transit" sheetId="4" r:id="rId4"/>
    <sheet name="MD Transit" sheetId="5" r:id="rId5"/>
    <sheet name="VA Transit" sheetId="6" r:id="rId6"/>
    <sheet name="WMATA" sheetId="7" r:id="rId7"/>
    <sheet name="DC BP" sheetId="8" r:id="rId8"/>
    <sheet name="MD BP" sheetId="9" r:id="rId9"/>
    <sheet name="VA BP" sheetId="10" r:id="rId10"/>
    <sheet name="Color Codes and Calculations" sheetId="11" r:id="rId11"/>
    <sheet name="Plan Codes" sheetId="12" r:id="rId12"/>
  </sheets>
  <definedNames>
    <definedName name="_xlnm.Print_Area" localSheetId="0">'DC Road'!$A$1:$M$43</definedName>
  </definedNames>
  <calcPr fullCalcOnLoad="1"/>
</workbook>
</file>

<file path=xl/sharedStrings.xml><?xml version="1.0" encoding="utf-8"?>
<sst xmlns="http://schemas.openxmlformats.org/spreadsheetml/2006/main" count="6173" uniqueCount="2514">
  <si>
    <t>District of Columbia</t>
  </si>
  <si>
    <t>Roadway Projects</t>
  </si>
  <si>
    <t>Lanes</t>
  </si>
  <si>
    <t>Cost</t>
  </si>
  <si>
    <t>TPBID</t>
  </si>
  <si>
    <t>Agency</t>
  </si>
  <si>
    <t>Facility</t>
  </si>
  <si>
    <t>From</t>
  </si>
  <si>
    <t>To</t>
  </si>
  <si>
    <t>Improve.</t>
  </si>
  <si>
    <t>Miles</t>
  </si>
  <si>
    <t>Complete</t>
  </si>
  <si>
    <t>In CLRP</t>
  </si>
  <si>
    <t>Status</t>
  </si>
  <si>
    <t>Tier 2</t>
  </si>
  <si>
    <t>DDOT</t>
  </si>
  <si>
    <t>CANAL RD NW</t>
  </si>
  <si>
    <t>MARYLAND LINE</t>
  </si>
  <si>
    <t>KEY BRIDGE</t>
  </si>
  <si>
    <t>CENTRAL EMPLOYMENT AREA CONGESTION PRICING CORDON</t>
  </si>
  <si>
    <t>–</t>
  </si>
  <si>
    <t>EASTERN AVE NE</t>
  </si>
  <si>
    <t>KENILWORTH AVE NE</t>
  </si>
  <si>
    <t>NEW YORK AVE NE</t>
  </si>
  <si>
    <t>F ST NW</t>
  </si>
  <si>
    <t>3RD ST NW</t>
  </si>
  <si>
    <t>1ST ST NW</t>
  </si>
  <si>
    <t>FRANCIS SCOTT KEY BRIDGE</t>
  </si>
  <si>
    <t>M ST NW</t>
  </si>
  <si>
    <t>VIRGINIA LINE</t>
  </si>
  <si>
    <t>G ST NW</t>
  </si>
  <si>
    <t>NEW JERSEY AVE NW</t>
  </si>
  <si>
    <t xml:space="preserve">INTERSTATE 66 MANAGED LANES </t>
  </si>
  <si>
    <t>CONSTITUTION AVE NW</t>
  </si>
  <si>
    <t>L ST NW</t>
  </si>
  <si>
    <t>4TH ST NW</t>
  </si>
  <si>
    <t>NORTH CAPITOL ST &amp; L ST NE</t>
  </si>
  <si>
    <t>NEW YORK AVE NW</t>
  </si>
  <si>
    <t xml:space="preserve">INTERSTATE 395 </t>
  </si>
  <si>
    <t>ROCK CREEK &amp; POTOMAC PKWY NW</t>
  </si>
  <si>
    <t>VIRGINIA AVE NW</t>
  </si>
  <si>
    <t>Q ST NW</t>
  </si>
  <si>
    <t>W ST NW</t>
  </si>
  <si>
    <t>FLORIDA AVE NW</t>
  </si>
  <si>
    <t>Tier 3</t>
  </si>
  <si>
    <t>14TH ST SE</t>
  </si>
  <si>
    <t>13TH ST SE</t>
  </si>
  <si>
    <t>L ST SE</t>
  </si>
  <si>
    <t>3RD ST SW</t>
  </si>
  <si>
    <t>E ST SW</t>
  </si>
  <si>
    <t>G ST SW</t>
  </si>
  <si>
    <t>FOGGY BOTTOM (MULTIPLE STREETS)</t>
  </si>
  <si>
    <t>HILL EAST (MULTIPLE STREETS)</t>
  </si>
  <si>
    <t>K ST SW</t>
  </si>
  <si>
    <t>DELAWARE AVE SW</t>
  </si>
  <si>
    <t>K ST SW EAST OF HALF ST SW</t>
  </si>
  <si>
    <t>L ST SW</t>
  </si>
  <si>
    <t>HALF ST SW</t>
  </si>
  <si>
    <t>LONGFELLOW ST NE</t>
  </si>
  <si>
    <t>1ST ST NE</t>
  </si>
  <si>
    <t>2ND ST NE</t>
  </si>
  <si>
    <t>MCMILLAN (MULTIPLE STREETS)</t>
  </si>
  <si>
    <t>N ST SW</t>
  </si>
  <si>
    <t>EAST OF 4TH ST SW</t>
  </si>
  <si>
    <t>CANAL ST SW</t>
  </si>
  <si>
    <t>O ST SW</t>
  </si>
  <si>
    <t>US SOLDIERS' AND AIRMEN'S HOME (MULTIPLE STREETS)</t>
  </si>
  <si>
    <t>Tier 4</t>
  </si>
  <si>
    <t xml:space="preserve"> I ST NW</t>
  </si>
  <si>
    <t>PLEASANT ST SE</t>
  </si>
  <si>
    <t>PECAN ST SE</t>
  </si>
  <si>
    <t>MISSISSIPPI AVE SE</t>
  </si>
  <si>
    <t>VALLEY AVE SE</t>
  </si>
  <si>
    <t>14TH ST NE</t>
  </si>
  <si>
    <t>RHODE ISLAND AVE NE</t>
  </si>
  <si>
    <t>5TH ST SW</t>
  </si>
  <si>
    <t>D ST SW</t>
  </si>
  <si>
    <t>2ND ST SW</t>
  </si>
  <si>
    <t>WASHINGTON AVE SW &amp; DELAWARE AVE SW</t>
  </si>
  <si>
    <t>FORT LINCOLN DR NE</t>
  </si>
  <si>
    <t>G ST NE</t>
  </si>
  <si>
    <t>SLIGO MILL RD</t>
  </si>
  <si>
    <t>CHILLUM PL NE</t>
  </si>
  <si>
    <t>OGELTHORPE ST NW</t>
  </si>
  <si>
    <t>SOUTHERN AVE SE</t>
  </si>
  <si>
    <t>NAYLOR RD SE</t>
  </si>
  <si>
    <t>BRANCH AVE SE</t>
  </si>
  <si>
    <t>Transit Projects</t>
  </si>
  <si>
    <r>
      <t xml:space="preserve"> </t>
    </r>
    <r>
      <rPr>
        <sz val="11"/>
        <color indexed="63"/>
        <rFont val="Calibri"/>
        <family val="2"/>
      </rPr>
      <t>BLADENSBURG AVE NE/15TH ST SE/ MLK JR DR SE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</si>
  <si>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ANACOSTIA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</si>
  <si>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BROOKLAND</t>
    </r>
    <r>
      <rPr>
        <sz val="11"/>
        <rFont val="Calibri"/>
        <family val="2"/>
      </rPr>
      <t xml:space="preserve"> </t>
    </r>
  </si>
  <si>
    <t>BUS</t>
  </si>
  <si>
    <r>
      <t xml:space="preserve"> </t>
    </r>
    <r>
      <rPr>
        <sz val="10"/>
        <color indexed="63"/>
        <rFont val="Calibri"/>
        <family val="2"/>
      </rPr>
      <t>6.3</t>
    </r>
    <r>
      <rPr>
        <sz val="10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</si>
  <si>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LONG BRIDGE/ MAINE AVENUE SW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</si>
  <si>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ARLINGTON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</si>
  <si>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SOUTHWEST WATERFRONT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</si>
  <si>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HCT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</si>
  <si>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>1.6</t>
    </r>
    <r>
      <rPr>
        <sz val="10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</si>
  <si>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MID-CITY/NORTHERN CROSSTOWN HCT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</si>
  <si>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TENLEYTOWN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</si>
  <si>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MICHIGAN PARK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</si>
  <si>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>6.8</t>
    </r>
    <r>
      <rPr>
        <sz val="10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</si>
  <si>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MILITARY ROAD/MISSOURI AVE NW/ S. DAKOTA AVE NE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</si>
  <si>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FORT TOTTEN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</si>
  <si>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FRIENDSHIP HEIGHTS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</si>
  <si>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>6.7</t>
    </r>
    <r>
      <rPr>
        <sz val="10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</si>
  <si>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NORTH-SOUTH STREETCAR LINE EXTENSION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</si>
  <si>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TAKOMA METRORAIL STATION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</si>
  <si>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SILVER SPRING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</si>
  <si>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STREETCAR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</si>
  <si>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>1.4</t>
    </r>
    <r>
      <rPr>
        <sz val="10"/>
        <rFont val="Calibri"/>
        <family val="2"/>
      </rPr>
      <t xml:space="preserve"> </t>
    </r>
  </si>
  <si>
    <t>14TH ST NW</t>
  </si>
  <si>
    <t>ALABAMA AVE SE/MINNESOTA AVE NE</t>
  </si>
  <si>
    <t>MINNESOTA AVE METRORAIL</t>
  </si>
  <si>
    <t>SAINT ELIZABETHS</t>
  </si>
  <si>
    <t>SOUTH CAPITOL ST</t>
  </si>
  <si>
    <t>STREETCAR</t>
  </si>
  <si>
    <t>CLEVELAND AVE NW/CALVERT ST NW/COLUMBIA RD NW</t>
  </si>
  <si>
    <t>MCMILLAN</t>
  </si>
  <si>
    <t>GLOVER PARK</t>
  </si>
  <si>
    <t>MACARTHUR BLVD NW/K ST NW</t>
  </si>
  <si>
    <t>FARRAGUT WEST</t>
  </si>
  <si>
    <t>PALISADES</t>
  </si>
  <si>
    <t>MINNESOTA AVE NE/SE</t>
  </si>
  <si>
    <t>NAVY YARD</t>
  </si>
  <si>
    <t>ANACOSTIA</t>
  </si>
  <si>
    <t>HCT</t>
  </si>
  <si>
    <t>UNIVERSITY STREETCAR EXTENSION</t>
  </si>
  <si>
    <t>GEORGETOWN</t>
  </si>
  <si>
    <t>GEORGETOWN UNIVERSITY</t>
  </si>
  <si>
    <t>WISCONSIN AVE NW</t>
  </si>
  <si>
    <t>ALABAMA AVE SE</t>
  </si>
  <si>
    <t>CONGRESS HEIGHTS</t>
  </si>
  <si>
    <t>COLUMBIA ROAD/GEORGIA AVE NW</t>
  </si>
  <si>
    <t>DUPONT CIRCLE</t>
  </si>
  <si>
    <t>PETWORTH</t>
  </si>
  <si>
    <t>H &amp; I STREET BUS LANES</t>
  </si>
  <si>
    <t>FOGGY BOTTOM</t>
  </si>
  <si>
    <t>METRO CENTER</t>
  </si>
  <si>
    <t>NORTH CAPITOL STREET</t>
  </si>
  <si>
    <t>UNION STATION</t>
  </si>
  <si>
    <t>SOUTH CAPITOL STREET</t>
  </si>
  <si>
    <t>ST. ELIZABETHS</t>
  </si>
  <si>
    <t>Bicycle and Pedestrian Projects</t>
  </si>
  <si>
    <r>
      <t xml:space="preserve"> </t>
    </r>
    <r>
      <rPr>
        <sz val="11"/>
        <color indexed="63"/>
        <rFont val="Calibri"/>
        <family val="2"/>
      </rPr>
      <t>12TH ST NE/BUCHANAN ST NE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</si>
  <si>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SARGENT RD NE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</si>
  <si>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TAYLOR ST NE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</si>
  <si>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>0.5</t>
    </r>
    <r>
      <rPr>
        <sz val="10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</si>
  <si>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13TH PL NW/FORT STEVENS DR NW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</si>
  <si>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13TH ST NW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</si>
  <si>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PEABODY ST NW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</si>
  <si>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>0.2</t>
    </r>
    <r>
      <rPr>
        <sz val="10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</si>
  <si>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13TH ST SE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</si>
  <si>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MISSISSIPPI AVE SE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</si>
  <si>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ALABAMA AVE SE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</si>
  <si>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>0.3</t>
    </r>
    <r>
      <rPr>
        <sz val="10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</si>
  <si>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GOOD HOPE RD SE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</si>
  <si>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PLEASANT ST SE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</si>
  <si>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14TH ST SE (GAPS)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</si>
  <si>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POTOMAC AVE SE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</si>
  <si>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D ST SE &amp; KENTUCKY AVE SE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</si>
  <si>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>0.1</t>
    </r>
    <r>
      <rPr>
        <sz val="10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</si>
  <si>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17TH ST NW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</si>
  <si>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MASSACHUSETTS AVE NW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</si>
  <si>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CONNECTICUT AVE NW &amp; I ST NW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</si>
  <si>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1ST ST NE (GAP)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</si>
  <si>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FLORIDA AVE NE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</si>
  <si>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NEW YORK AVE NE &amp; O ST NE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</si>
  <si>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1ST ST SE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</si>
  <si>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ATLANTIC ST SE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</si>
  <si>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 xml:space="preserve">GALVESTON ST SW &amp; SOUTH CAPITOL ST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</si>
  <si>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33RD ST NW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</si>
  <si>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PINEHURST CIR NW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</si>
  <si>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BROAD BRANCH RD NW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</si>
  <si>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>1.0</t>
    </r>
    <r>
      <rPr>
        <sz val="10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</si>
  <si>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33RD ST NW/WISCONSIN AVE NW (GAPS)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</si>
  <si>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GEORGETOWN CANAL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</si>
  <si>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R ST NW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</si>
  <si>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49TH ST NE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</si>
  <si>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MINNESOTA AVE NE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</si>
  <si>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 xml:space="preserve">EAST CAPITOL ST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</si>
  <si>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49TH ST SE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</si>
  <si>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EAST CAPITOL ST &amp; SYCAMORE RD NE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</si>
  <si>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C ST SE &amp; ST LOUIS ST SE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</si>
  <si>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4TH ST NW/SW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</si>
  <si>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I ST SW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</si>
  <si>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PENNSYLVANIA AVE NW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</si>
  <si>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>0.9</t>
    </r>
    <r>
      <rPr>
        <sz val="10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</si>
  <si>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5TH ST NW &amp; 6TH ST NW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</si>
  <si>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RHODE ISLAND AVE NW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</si>
  <si>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6TH ST NW &amp; INDIANA AVE NW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</si>
  <si>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6TH ST NE / BRENTWOOD PKWY NE/9TH ST NE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</si>
  <si>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63"/>
        <rFont val="Calibri"/>
        <family val="2"/>
      </rPr>
      <t>T ST NE</t>
    </r>
    <r>
      <rPr>
        <sz val="11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</si>
  <si>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>0.8</t>
    </r>
    <r>
      <rPr>
        <sz val="10"/>
        <rFont val="Calibri"/>
        <family val="2"/>
      </rPr>
      <t xml:space="preserve"> </t>
    </r>
  </si>
  <si>
    <t>ANACOSTIA RAIL TRAIL</t>
  </si>
  <si>
    <t>E CAPITOL ST</t>
  </si>
  <si>
    <t>ANACOSTIA RIVER TRAIL</t>
  </si>
  <si>
    <t>ANACOSTIA DR SE</t>
  </si>
  <si>
    <t>MARTIN LUTHER KING JR AVE SE</t>
  </si>
  <si>
    <t>ATLANTIC ST SE</t>
  </si>
  <si>
    <t>BARNABY ST SE</t>
  </si>
  <si>
    <t xml:space="preserve">ATLANTIC ST SW &amp; MISSISSIPPI AVE SE &amp; SOUTH CAPITOL ST </t>
  </si>
  <si>
    <t>WHEELER RD SE</t>
  </si>
  <si>
    <t>BENNING RD SE</t>
  </si>
  <si>
    <t xml:space="preserve">BENNING RD NE &amp; EAST CAPITOL ST </t>
  </si>
  <si>
    <t>BROAD BRANCH RD/NEVADA AVE NW</t>
  </si>
  <si>
    <t>BEACH DR NW</t>
  </si>
  <si>
    <t>NEBRASKA AVE NW</t>
  </si>
  <si>
    <t>C ST NE/4TH ST NE/6TH ST NE  (STANTON PARK)</t>
  </si>
  <si>
    <t>﻿MASSACHUSETTS AVE NE</t>
  </si>
  <si>
    <t>MARYLAND AVE NE</t>
  </si>
  <si>
    <t>﻿0.4</t>
  </si>
  <si>
    <t>D ST NE</t>
  </si>
  <si>
    <t>OKLAHOMA AVE NE</t>
  </si>
  <si>
    <t>13TH ST NE</t>
  </si>
  <si>
    <t>DIVISION AVE NE</t>
  </si>
  <si>
    <t>EASTERN AVE NE &amp; SHERIFF RD NE</t>
  </si>
  <si>
    <t xml:space="preserve">EAST CAPITOL ST </t>
  </si>
  <si>
    <t>E ST SE</t>
  </si>
  <si>
    <t>TEXAS AVE SE</t>
  </si>
  <si>
    <t>61ST ST NE</t>
  </si>
  <si>
    <t>ANACOSTIA FREEWAY</t>
  </si>
  <si>
    <t>22ND ST NE</t>
  </si>
  <si>
    <t>22ND ST SE</t>
  </si>
  <si>
    <t>EAST CAPITOL ST/ 11TH ST NE/13TH ST NE (LINCOLN PARK)</t>
  </si>
  <si>
    <t>MASSACHUSETTS AVE NE/SE</t>
  </si>
  <si>
    <t>NORTH CAROLINA AVE NE/SE</t>
  </si>
  <si>
    <t>VERMONT AVE NW</t>
  </si>
  <si>
    <t>11TH ST NW</t>
  </si>
  <si>
    <t>16TH ST NW &amp; W ST NW</t>
  </si>
  <si>
    <t>CONNECTICUT AVE NW</t>
  </si>
  <si>
    <t>9TH ST NW</t>
  </si>
  <si>
    <t>10TH ST NW</t>
  </si>
  <si>
    <t>GARFIELD ST NW</t>
  </si>
  <si>
    <t>36TH PL NW</t>
  </si>
  <si>
    <t>39TH ST NW &amp; WATSON PL NW</t>
  </si>
  <si>
    <t>H ST NW</t>
  </si>
  <si>
    <t>15TH ST NW</t>
  </si>
  <si>
    <t>MADISON PL NW &amp; VERMONT AVE NW</t>
  </si>
  <si>
    <t>HAINS POINT BRIDGE</t>
  </si>
  <si>
    <t>WATER ST SW</t>
  </si>
  <si>
    <t>OHIO DR SW</t>
  </si>
  <si>
    <t>HAREWOOD RD NE</t>
  </si>
  <si>
    <t>MICHIGAN AVE NE</t>
  </si>
  <si>
    <t>TAYLOR ST NE</t>
  </si>
  <si>
    <t>INDEPENDENCE AVE SE</t>
  </si>
  <si>
    <t>2ND ST SE &amp; PENNSYLVANIA AVE SE</t>
  </si>
  <si>
    <t xml:space="preserve">SOUTH CAPITOL ST </t>
  </si>
  <si>
    <t>KLINGLE VALLEY TRAIL</t>
  </si>
  <si>
    <t>CORTLAND PL NW</t>
  </si>
  <si>
    <t>KLINGLE RD NW</t>
  </si>
  <si>
    <t>22ND ST NW &amp; NEW HAMPSHIRE AVE NW</t>
  </si>
  <si>
    <t>25TH ST NW &amp; PENNSYLVANIA AVE NW</t>
  </si>
  <si>
    <t>LINNEAN AVE NW</t>
  </si>
  <si>
    <t>ALBEMARLE ST NW</t>
  </si>
  <si>
    <t>NEBRASKA AVE NW/MILITARY RD NW</t>
  </si>
  <si>
    <t>LONGFELLOW ST NW</t>
  </si>
  <si>
    <t xml:space="preserve">LONGFELLOW ST NE &amp; NORTH CAPITOL ST </t>
  </si>
  <si>
    <t>LOUISIANA AVE NW/NE</t>
  </si>
  <si>
    <t>COLUMBUS CIR NE</t>
  </si>
  <si>
    <t>M ST NE</t>
  </si>
  <si>
    <t>17TH ST NE</t>
  </si>
  <si>
    <t>MADISON PL NW</t>
  </si>
  <si>
    <t>PENNSYLVANIA AVE NW</t>
  </si>
  <si>
    <t>H ST NW &amp; VERMONT AVE NW</t>
  </si>
  <si>
    <t>MALCOLM X AVE SE</t>
  </si>
  <si>
    <t xml:space="preserve">MALCOLM X AVE SW &amp; SOUTH CAPITOL ST </t>
  </si>
  <si>
    <t>6TH ST NE &amp; C ST NE</t>
  </si>
  <si>
    <t xml:space="preserve">MISSISSIPPI AVE SE &amp; SOUTH CAPITOL ST </t>
  </si>
  <si>
    <t xml:space="preserve">ATLANTIC ST SE &amp; ATLANTIC ST SW </t>
  </si>
  <si>
    <t>MONTANA AVE NE</t>
  </si>
  <si>
    <t>18TH ST NE &amp; W ST NE</t>
  </si>
  <si>
    <t>TERMINUS</t>
  </si>
  <si>
    <t>N ST NW</t>
  </si>
  <si>
    <t>17TH ST NW</t>
  </si>
  <si>
    <t>NORTH CAROLINA AVE NE</t>
  </si>
  <si>
    <t>OXON COVE TRAIL</t>
  </si>
  <si>
    <t>SHEPHERD PKWY SW</t>
  </si>
  <si>
    <t>FORRESTER ST SW</t>
  </si>
  <si>
    <t>PENNSYLVANIA AVE SE</t>
  </si>
  <si>
    <t>BARNEY CIR SE</t>
  </si>
  <si>
    <t>2ND ST SE &amp; INDEPENDENCE AVE SE</t>
  </si>
  <si>
    <t>PINEY BRANCH RD NW</t>
  </si>
  <si>
    <t>FORT STEVENS DR NW</t>
  </si>
  <si>
    <t>POTOMAC AVE SW</t>
  </si>
  <si>
    <t>POTOMAC AVE SE &amp; Q ST SW &amp; SOUTH CAPITOL ST</t>
  </si>
  <si>
    <t>1ST ST SW &amp; R ST SW</t>
  </si>
  <si>
    <t>REED ST NE</t>
  </si>
  <si>
    <t>RHODE ISLAND AVE NW/NE</t>
  </si>
  <si>
    <t>CONNECTICUT AVE NW &amp; M ST NW</t>
  </si>
  <si>
    <t>RIGGS RD NE</t>
  </si>
  <si>
    <t>3RD ST NE &amp; SOUTH DAKOTA AVE NE</t>
  </si>
  <si>
    <t>ROCK CREEK CHURCH RD NW</t>
  </si>
  <si>
    <t>HAREWOOD RD NW</t>
  </si>
  <si>
    <t>5TH ST NW &amp; PARK PL NW</t>
  </si>
  <si>
    <t>ROCKWOOD PKWY NW</t>
  </si>
  <si>
    <t>NEBRASKA AVE NW &amp; NEWARK ST NW</t>
  </si>
  <si>
    <t>GLENBROOK RD NW</t>
  </si>
  <si>
    <t>ROOSEVELT ISLAND BRIDGE</t>
  </si>
  <si>
    <t>30TH ST NW</t>
  </si>
  <si>
    <t>ROOSEVELT ISLAND</t>
  </si>
  <si>
    <t>ATLANTIC ST SE/SW &amp; MISSISSIPPI AVE SE</t>
  </si>
  <si>
    <t>HALLEY PL SE &amp; MARTIN LUTHER KING JR AVE SE</t>
  </si>
  <si>
    <t>SUITLAND PKWY SE</t>
  </si>
  <si>
    <t>FITCH ST SE</t>
  </si>
  <si>
    <t>RIDGE RD SE</t>
  </si>
  <si>
    <t>2ND ST NE &amp; FORT DR NE</t>
  </si>
  <si>
    <t>TUNLAW RD NW</t>
  </si>
  <si>
    <t>37TH ST NW</t>
  </si>
  <si>
    <t>39TH ST NW</t>
  </si>
  <si>
    <t>V ST NW</t>
  </si>
  <si>
    <t>12TH ST NW</t>
  </si>
  <si>
    <t>VERMONT AVE NW/15TH ST NW</t>
  </si>
  <si>
    <t>THOMAS CIR NW</t>
  </si>
  <si>
    <t>I ST NW</t>
  </si>
  <si>
    <t>WATSON PL NW</t>
  </si>
  <si>
    <t>39TH ST NW &amp; GARFIELD ST NW</t>
  </si>
  <si>
    <t>MONROE ST NW</t>
  </si>
  <si>
    <t>SPRING RD NW</t>
  </si>
  <si>
    <t>EASTERN AVE NW &amp; NEWELL ST NW</t>
  </si>
  <si>
    <t>ALASKA AVE NW</t>
  </si>
  <si>
    <t>18TH ST NE</t>
  </si>
  <si>
    <t>HAMLIN ST NE</t>
  </si>
  <si>
    <t>SHEPHERD ST NE &amp; SOUTH DAKOTA AVE NE</t>
  </si>
  <si>
    <t>21ST ST NW</t>
  </si>
  <si>
    <t>S ST NW</t>
  </si>
  <si>
    <t>22ND ST NW</t>
  </si>
  <si>
    <t>Q ST NW &amp; MASSACHUSETTS AVE NW</t>
  </si>
  <si>
    <t>T ST NE</t>
  </si>
  <si>
    <t>R ST NE</t>
  </si>
  <si>
    <t>V ST SW</t>
  </si>
  <si>
    <t>CANAL ST SW &amp; P ST SW</t>
  </si>
  <si>
    <t>34TH ST NW</t>
  </si>
  <si>
    <t>QUEBEC PL NW &amp; QUEBEC ST NW &amp; RENO RD NW</t>
  </si>
  <si>
    <t>RESERVOIR RD NW &amp; WINFIELD LN NW</t>
  </si>
  <si>
    <t>3RD ST NE/R ST NE</t>
  </si>
  <si>
    <t>3RD ST NE &amp; HARRY THOMAS WAY NE</t>
  </si>
  <si>
    <t>45TH ST NE/MEADE ST NE</t>
  </si>
  <si>
    <t>MINNESOTA AVE NE</t>
  </si>
  <si>
    <t>SHERIFF RD NE</t>
  </si>
  <si>
    <t>49TH ST NW</t>
  </si>
  <si>
    <t>DAVENPORT ST NW &amp; WESTERN AVE NW</t>
  </si>
  <si>
    <t>FLORIDA AVE NW &amp; S ST NW</t>
  </si>
  <si>
    <t>HOWARD PL NW &amp; MCMILLAN DR NW</t>
  </si>
  <si>
    <t>55TH ST NE</t>
  </si>
  <si>
    <t xml:space="preserve">55TH ST SE &amp; EAST CAPITOL ST </t>
  </si>
  <si>
    <t>55TH ST SE</t>
  </si>
  <si>
    <t>CENTRAL AVE SE</t>
  </si>
  <si>
    <t xml:space="preserve">55TH ST NE &amp; EAST CAPITOL ST </t>
  </si>
  <si>
    <t>63RD ST NE</t>
  </si>
  <si>
    <t>SOUTHERN AVE NE</t>
  </si>
  <si>
    <t>8TH ST SE</t>
  </si>
  <si>
    <t>BOWEN RD SE &amp; BURNS ST SE &amp; STANLEY ST SE</t>
  </si>
  <si>
    <t>ANACOSTIA CROSSING AT M ST NE</t>
  </si>
  <si>
    <t>DEANE AVE NE</t>
  </si>
  <si>
    <t>ANACOSTIA RIVER - 14TH ST BRIDGE CONNECTION</t>
  </si>
  <si>
    <t>SOUTHWEST FREEWAY</t>
  </si>
  <si>
    <t>ANACOSTIA RIVERWALK AT POPLAR PT</t>
  </si>
  <si>
    <t>11TH STREET BRIDGE</t>
  </si>
  <si>
    <t>ANACOSTIA RIVERWALK AT BUZZARD PT</t>
  </si>
  <si>
    <t>POTOMAC AVE SE</t>
  </si>
  <si>
    <t>ARIZONA AVE NW</t>
  </si>
  <si>
    <t>LOUGHBORO RD NW</t>
  </si>
  <si>
    <t>ARKANSAS AVE NW</t>
  </si>
  <si>
    <t>GEORGIA AVE NW</t>
  </si>
  <si>
    <t>PINEY BRANCH PKWY NW</t>
  </si>
  <si>
    <t>BLADENSBURG RD NE</t>
  </si>
  <si>
    <t>15TH ST, BENNING RD, H ST &amp; MARYLAND AVE NE</t>
  </si>
  <si>
    <t>BLAGDEN AVE NW</t>
  </si>
  <si>
    <t>16TH ST NW</t>
  </si>
  <si>
    <t>BLAIR RD/3RD ST NW</t>
  </si>
  <si>
    <t>VAN BUREN ST NW</t>
  </si>
  <si>
    <t>EASTERN AVE NW</t>
  </si>
  <si>
    <t>BOWEN RD SE</t>
  </si>
  <si>
    <t>46TH ST SE &amp; SOUTHERN AVE SE</t>
  </si>
  <si>
    <t>ALABAMA AVE, BURNS ST &amp; STANLEY ST SE</t>
  </si>
  <si>
    <t>RANDLE CIR SE</t>
  </si>
  <si>
    <t>BUTTERNUT ST NW</t>
  </si>
  <si>
    <t>BLAIR RD NW</t>
  </si>
  <si>
    <t>CALVERT ST NW/ADAMS MILL RD NW</t>
  </si>
  <si>
    <t>LANIER PLACE</t>
  </si>
  <si>
    <t>CLIFFBOURNE PL NW</t>
  </si>
  <si>
    <t>CLEVELAND AVE NW</t>
  </si>
  <si>
    <t>﻿29TH ST, CALVERT ST &amp; MCGILL TER NW</t>
  </si>
  <si>
    <t>32ND ST NW &amp; GARFIELD ST NW</t>
  </si>
  <si>
    <t>R ST NW</t>
  </si>
  <si>
    <t>CHEVY CHASE CIR NW</t>
  </si>
  <si>
    <t>DALECARLIA PKWY</t>
  </si>
  <si>
    <t>MASSACHUSETTS AVE NW</t>
  </si>
  <si>
    <t>DELAWARE AVE NE</t>
  </si>
  <si>
    <t>CONSTITUTION AVE NE</t>
  </si>
  <si>
    <t>FORT LINCOLN DRIVE NE</t>
  </si>
  <si>
    <t>KALMIA RD NW</t>
  </si>
  <si>
    <t>23RD ST NW</t>
  </si>
  <si>
    <t>FLORIDA AVE NW/Q ST NW</t>
  </si>
  <si>
    <t>22ND ST NW &amp; Q ST NW</t>
  </si>
  <si>
    <t>FORT CIRCLE TRAIL</t>
  </si>
  <si>
    <t>GOOD HOPE RD SE</t>
  </si>
  <si>
    <t>MINNESOTA AVE SE</t>
  </si>
  <si>
    <t>I ST SE</t>
  </si>
  <si>
    <t>7TH ST SW &amp; MAINE AVE SW</t>
  </si>
  <si>
    <t>VIRGINIA AVE SE</t>
  </si>
  <si>
    <t>INDEPENDENCE AVE SW</t>
  </si>
  <si>
    <t>15TH ST SW &amp; RAOUL WALLENBERG PL SW</t>
  </si>
  <si>
    <t>IRVING ST NW</t>
  </si>
  <si>
    <t>KENYON ST NW</t>
  </si>
  <si>
    <t>K ST NE</t>
  </si>
  <si>
    <t>WEST VIRGINIA AVE NE</t>
  </si>
  <si>
    <t>WEST BEACH DR NW</t>
  </si>
  <si>
    <t>KANSAS AVE NW</t>
  </si>
  <si>
    <t>UPSHUR ST NW</t>
  </si>
  <si>
    <t>13TH ST NW &amp; QUEBEC PL NW</t>
  </si>
  <si>
    <t>PARK PL NW</t>
  </si>
  <si>
    <t>14TH ST NW &amp; PARK RD NW</t>
  </si>
  <si>
    <t>L ST NW/NE</t>
  </si>
  <si>
    <t>POTOMAC AVE NW</t>
  </si>
  <si>
    <t>MASSACHUSETTS AVE NW/NE</t>
  </si>
  <si>
    <t>1ST ST NE &amp; COLUMBUS CIR NE</t>
  </si>
  <si>
    <t>DUPONT CIR NW</t>
  </si>
  <si>
    <t>MASSACHUSETTS AVE SE</t>
  </si>
  <si>
    <t>30TH ST SE</t>
  </si>
  <si>
    <t>19TH ST SE</t>
  </si>
  <si>
    <t>SOUTH DAKOTA AVE NE</t>
  </si>
  <si>
    <t>MILITARY RD NW</t>
  </si>
  <si>
    <t>MISSOURI AVE NW</t>
  </si>
  <si>
    <t>GAULT PL NE</t>
  </si>
  <si>
    <t>ADDISON RD NE &amp; EASTERN AVE NE</t>
  </si>
  <si>
    <t>MEADE ST NE</t>
  </si>
  <si>
    <t>MONROE ST NE</t>
  </si>
  <si>
    <t>12TH ST NE</t>
  </si>
  <si>
    <t>MOUNT OLIVET RD NE</t>
  </si>
  <si>
    <t>CAPITOL AVE NE</t>
  </si>
  <si>
    <t>9TH ST NE</t>
  </si>
  <si>
    <t>NANNIE HELEN BURROUGHS AVE NE</t>
  </si>
  <si>
    <t>TENLEY CIR NW</t>
  </si>
  <si>
    <t>OREGON AVE NW</t>
  </si>
  <si>
    <t>NEBRASKA AVE NW / LOUGHBORO RD NW</t>
  </si>
  <si>
    <t>NEW HAMPSHIRE AVE NW</t>
  </si>
  <si>
    <t>PARK RD NW</t>
  </si>
  <si>
    <t>KENNEDY ST NW</t>
  </si>
  <si>
    <t>NEW STREET</t>
  </si>
  <si>
    <t>13TH ST SE &amp; PLEASANT ST SE</t>
  </si>
  <si>
    <t>C ST NE</t>
  </si>
  <si>
    <t>14TH ST NW &amp; KENYON ST NW</t>
  </si>
  <si>
    <t>PINEY BRANCH PKWY</t>
  </si>
  <si>
    <t>PRINCE GEORGE'S CONNECTOR</t>
  </si>
  <si>
    <t>MET BRANCH TRAIL</t>
  </si>
  <si>
    <t>Q ST NE</t>
  </si>
  <si>
    <t>ECKINGTON PL NE</t>
  </si>
  <si>
    <t xml:space="preserve">LINCOLN RD NE &amp; NORTH CAPITOL ST </t>
  </si>
  <si>
    <t>NORTH CAPITOL ST &amp; R ST NW</t>
  </si>
  <si>
    <t>R ST NW/28TH ST NW</t>
  </si>
  <si>
    <t>RENO RD NW</t>
  </si>
  <si>
    <t>TILDEN ST NW</t>
  </si>
  <si>
    <t>RESERVOIR RD NW</t>
  </si>
  <si>
    <t>37TH ST NW &amp; WINFIELD LN NW</t>
  </si>
  <si>
    <t>FOXHALL RD NW &amp; SALEM LN NW</t>
  </si>
  <si>
    <t>﻿RESERVOIR RD NW/MACARTHUR BLVD NW</t>
  </si>
  <si>
    <t>FOXHALL RD&amp; SALEM LN NW</t>
  </si>
  <si>
    <t>CANAL ROAD</t>
  </si>
  <si>
    <r>
      <t xml:space="preserve"> </t>
    </r>
    <r>
      <rPr>
        <sz val="10"/>
        <color indexed="63"/>
        <rFont val="Calibri"/>
        <family val="2"/>
      </rPr>
      <t>3RD ST NE &amp; SOUTH DAKOTA AVE NE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</si>
  <si>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 xml:space="preserve">MISSOURI AVE NW &amp;NORTH  CAPITOL ST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</si>
  <si>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>0.4</t>
    </r>
    <r>
      <rPr>
        <sz val="10"/>
        <rFont val="Calibri"/>
        <family val="2"/>
      </rPr>
      <t xml:space="preserve"> </t>
    </r>
  </si>
  <si>
    <t>RIVER RD NW</t>
  </si>
  <si>
    <t>WESTERN AVE NW</t>
  </si>
  <si>
    <t>SARATOGA ST/BRENTWOOD RD/9TH ST NE</t>
  </si>
  <si>
    <r>
      <t xml:space="preserve"> </t>
    </r>
    <r>
      <rPr>
        <sz val="10"/>
        <color indexed="63"/>
        <rFont val="Calibri"/>
        <family val="2"/>
      </rPr>
      <t>RHODE ISLAND AVE NE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</si>
  <si>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>T ST NE</t>
    </r>
    <r>
      <rPr>
        <sz val="10"/>
        <rFont val="Calibri"/>
        <family val="2"/>
      </rPr>
      <t xml:space="preserve"> </t>
    </r>
  </si>
  <si>
    <t>DIVISION AVE NE &amp; EASTERN AVE NE</t>
  </si>
  <si>
    <t>SOAPSTONE VALLEY TRAIL</t>
  </si>
  <si>
    <t>BROAD BRANCH RD NW</t>
  </si>
  <si>
    <t>3RD ST NE &amp; RIGGS RD NE</t>
  </si>
  <si>
    <t>EAST CAPITOL ST &amp; SOUTHERN AVE SE</t>
  </si>
  <si>
    <t>SOUTHERN AVE SE/FITCH ST SE</t>
  </si>
  <si>
    <t>EAST CAPITOL ST</t>
  </si>
  <si>
    <t>53RD ST SE</t>
  </si>
  <si>
    <t>SPRING RD NW/13TH ST NW</t>
  </si>
  <si>
    <t>KANSAS AVE NW &amp; QUEBEC PL NW</t>
  </si>
  <si>
    <t>ST. ELIZABETH'S TRAIL</t>
  </si>
  <si>
    <t>SUITLAND RD SE</t>
  </si>
  <si>
    <t>36TH ST SE &amp; ALABAMA AVE SE</t>
  </si>
  <si>
    <t>5TH ST NE</t>
  </si>
  <si>
    <t>TEXAS AVENUE</t>
  </si>
  <si>
    <t>ARGYLE TER NW &amp; MATHEWSON DR NW</t>
  </si>
  <si>
    <t>WEST BEACH DR/PRIMROSE RD NW</t>
  </si>
  <si>
    <t>4TH ST NE</t>
  </si>
  <si>
    <t>LINCOLN RD NE</t>
  </si>
  <si>
    <t>4TH ST SW/SE &amp; 6TH ST SW/SE</t>
  </si>
  <si>
    <t>M ST SE</t>
  </si>
  <si>
    <t>CONSTITUTION AVE NW/NE</t>
  </si>
  <si>
    <t>7TH ST NE</t>
  </si>
  <si>
    <t>FORT DR NE</t>
  </si>
  <si>
    <t>2ND ST NE &amp; TAYLOR ST NE</t>
  </si>
  <si>
    <t xml:space="preserve">CLERMONT DR NE &amp; HAREWOOD RD NW &amp; NORTH CAPITOL ST </t>
  </si>
  <si>
    <t>GALLATIN ST NW</t>
  </si>
  <si>
    <t xml:space="preserve">CLERMONT DR NE &amp; FORT DR NE &amp; NORTH CAPITOL ST </t>
  </si>
  <si>
    <t>29TH ST NW &amp; PENNSYLVANIA AVE NW</t>
  </si>
  <si>
    <t>MATHEWSON DR NW</t>
  </si>
  <si>
    <t>ARGYLE TER NW &amp; UPSHUR ST NW</t>
  </si>
  <si>
    <t>NORTH CAPITOL ST &amp; RIGGS RD NE</t>
  </si>
  <si>
    <t>TROLLEY TRAIL</t>
  </si>
  <si>
    <t>MACARTHUR BLVD NW</t>
  </si>
  <si>
    <t>WALTER REED TRAILS</t>
  </si>
  <si>
    <t>16TH ST NE</t>
  </si>
  <si>
    <t>WHITEHURST FWY NW</t>
  </si>
  <si>
    <t>30TH ST NW &amp; K ST NW</t>
  </si>
  <si>
    <t>Freight</t>
  </si>
  <si>
    <t>K ST NW</t>
  </si>
  <si>
    <t>2ND ST SE</t>
  </si>
  <si>
    <t>6TH ST SE</t>
  </si>
  <si>
    <t>7TH STREET/GEORGIA AVE NW</t>
  </si>
  <si>
    <t>BARRY PL NW</t>
  </si>
  <si>
    <t>RHODE ISLAND AVE</t>
  </si>
  <si>
    <t>SCOTT CIRCLE NW</t>
  </si>
  <si>
    <t>Northern Virginia</t>
  </si>
  <si>
    <t>ID</t>
  </si>
  <si>
    <t>Name</t>
  </si>
  <si>
    <t>Route</t>
  </si>
  <si>
    <t>($Millions)</t>
  </si>
  <si>
    <t>Landmark/Van Dorn SAP</t>
  </si>
  <si>
    <t>City of Alexandria</t>
  </si>
  <si>
    <t>I-395 - future West End Town Center (aka Landmark Mall)</t>
  </si>
  <si>
    <t>I-395</t>
  </si>
  <si>
    <t>Landmark Mall</t>
  </si>
  <si>
    <t>Construct</t>
  </si>
  <si>
    <t>n/a</t>
  </si>
  <si>
    <t>Long Term (10+ years)</t>
  </si>
  <si>
    <t>No</t>
  </si>
  <si>
    <t>NVTA TransAction 2040</t>
  </si>
  <si>
    <t>Fairfax County DOT</t>
  </si>
  <si>
    <t>I-495</t>
  </si>
  <si>
    <t>I-495 Auxilliary Lane</t>
  </si>
  <si>
    <t>VA 7</t>
  </si>
  <si>
    <t>I-66</t>
  </si>
  <si>
    <t>reconstruct</t>
  </si>
  <si>
    <t>Has not commenced.</t>
  </si>
  <si>
    <t>I-95/I-395/US 1</t>
  </si>
  <si>
    <t>I-95</t>
  </si>
  <si>
    <t>VA 7100</t>
  </si>
  <si>
    <t>VDOT</t>
  </si>
  <si>
    <t>US 1</t>
  </si>
  <si>
    <t>Route 1 (Richmond Highway)</t>
  </si>
  <si>
    <t>Route 1 @ Route 235 North (Mount Vernon Highway)</t>
  </si>
  <si>
    <t>Route 1 @ Alexandria City Limits</t>
  </si>
  <si>
    <t>widen</t>
  </si>
  <si>
    <t>US 1 (Richmond Highway) / VA 611 (Telegraph Road) Interchange (BRAC)</t>
  </si>
  <si>
    <t>VA 611</t>
  </si>
  <si>
    <t>construct interchange</t>
  </si>
  <si>
    <t>US 1 (Richmond Highway) / VA 7100 (Fairfax County Parkway) Interchange (BRAC)</t>
  </si>
  <si>
    <t>Prince William County</t>
  </si>
  <si>
    <t xml:space="preserve">Jefferson Davis Highway (Route 1)  </t>
  </si>
  <si>
    <t xml:space="preserve">Fairfax County Line </t>
  </si>
  <si>
    <t>Stafford County Line excluding the segment between Joplin Road to Featherstone Rd</t>
  </si>
  <si>
    <t>Prince William County 2008 Comprehensive Plan</t>
  </si>
  <si>
    <t>PWCDOT</t>
  </si>
  <si>
    <t>Jefferson Davis Highway (US Route 1)/Dale Boulevard Interchange</t>
  </si>
  <si>
    <t>Widen/Upgrade</t>
  </si>
  <si>
    <t xml:space="preserve"> Long Term 10+ Years</t>
  </si>
  <si>
    <t>Jefferson Davis Highway (US Route 1)/Dumfries Road (VA-234) Interchange</t>
  </si>
  <si>
    <t>Jefferson Davis Highway (US Route 1)/Joplin Road/Fuller Road Interchange</t>
  </si>
  <si>
    <t>Loudoun County</t>
  </si>
  <si>
    <t>Dulles/VA 7</t>
  </si>
  <si>
    <t>Route 7</t>
  </si>
  <si>
    <t>West Market Street interchange</t>
  </si>
  <si>
    <t>Route 9</t>
  </si>
  <si>
    <t>No only the widening to 6 lanes is in the CLRP</t>
  </si>
  <si>
    <t xml:space="preserve">Patrick Henry Dr. </t>
  </si>
  <si>
    <t>Columbia Pike / Baileys Cross Roads</t>
  </si>
  <si>
    <t>Yes (Seven Corners to Bailey's Cross Roads)</t>
  </si>
  <si>
    <t>Town of Leesburg</t>
  </si>
  <si>
    <t xml:space="preserve">Route 7 </t>
  </si>
  <si>
    <t>Battlefield Parkway</t>
  </si>
  <si>
    <t>Yes</t>
  </si>
  <si>
    <t>Not found</t>
  </si>
  <si>
    <t xml:space="preserve">Fairfax Co. Pkwy. </t>
  </si>
  <si>
    <t>Dulles Toll Road</t>
  </si>
  <si>
    <t xml:space="preserve">By 2030 </t>
  </si>
  <si>
    <t>Yes (Rolling Holly Dr. to Dulles Toll Rd)</t>
  </si>
  <si>
    <t>Route 7 (Harry Byrd Highway)</t>
  </si>
  <si>
    <t>ECL Purcelville</t>
  </si>
  <si>
    <t>Route 15</t>
  </si>
  <si>
    <t>Route 7 (Market Street East)</t>
  </si>
  <si>
    <t>Battlefield Pkwy</t>
  </si>
  <si>
    <t>ECL Leesburg</t>
  </si>
  <si>
    <t>VA 7 (Leesburg Pike) Widening (Tysons)</t>
  </si>
  <si>
    <t>City of Falls Church</t>
  </si>
  <si>
    <t>King/Quaker/Braddock intersection improvements</t>
  </si>
  <si>
    <t>King/Quaker/Braddock intersection</t>
  </si>
  <si>
    <t>Loudoun Cty Pkwy/Tri-County/VA 234/VA 659</t>
  </si>
  <si>
    <t>US 15</t>
  </si>
  <si>
    <t>James Madison Highway</t>
  </si>
  <si>
    <t xml:space="preserve">Loudoun County CL </t>
  </si>
  <si>
    <t>Lee Highway (Route 29)</t>
  </si>
  <si>
    <t xml:space="preserve">James Madison Highway </t>
  </si>
  <si>
    <t>Loudoun County Line</t>
  </si>
  <si>
    <t>Sudley Road (VA-234)</t>
  </si>
  <si>
    <t>Haymarket Town Line</t>
  </si>
  <si>
    <t>Lee Highway (US Route 29)</t>
  </si>
  <si>
    <t xml:space="preserve">Widen Route 15 </t>
  </si>
  <si>
    <t xml:space="preserve">VA 234  </t>
  </si>
  <si>
    <t>Loudoun County line</t>
  </si>
  <si>
    <t>Route 15 Bypass</t>
  </si>
  <si>
    <t>VA 28</t>
  </si>
  <si>
    <t>Route 28</t>
  </si>
  <si>
    <t>Route 606</t>
  </si>
  <si>
    <t>Loudoun Cty./Fairfax Cty. line</t>
  </si>
  <si>
    <r>
      <t xml:space="preserve">2025- </t>
    </r>
    <r>
      <rPr>
        <sz val="9"/>
        <color indexed="8"/>
        <rFont val="Calibri"/>
        <family val="2"/>
      </rPr>
      <t>The widening to 8 lanes and the Route 28/ Innovation Dr. interchange have not yet been implemented in Loudoun County</t>
    </r>
  </si>
  <si>
    <t>No only the widening to 8 lanes is in the CLRP</t>
  </si>
  <si>
    <t>Route 28 (Centreville Road)</t>
  </si>
  <si>
    <t xml:space="preserve">NCL Liberia Avenue </t>
  </si>
  <si>
    <t>Route 29</t>
  </si>
  <si>
    <t>VA 28 (Sully Road) Widening</t>
  </si>
  <si>
    <t>Nokesville Road Widening</t>
  </si>
  <si>
    <t xml:space="preserve">Vint Hill Road </t>
  </si>
  <si>
    <t>Fauquier County Line</t>
  </si>
  <si>
    <t xml:space="preserve">Lee Highway </t>
  </si>
  <si>
    <t>James Madison Highway (US Route 15)</t>
  </si>
  <si>
    <t xml:space="preserve">Virginia Oaks Drive </t>
  </si>
  <si>
    <t>VA-234</t>
  </si>
  <si>
    <t>I-66/US 29/US 50</t>
  </si>
  <si>
    <t xml:space="preserve">Lee Highway (Route 29) </t>
  </si>
  <si>
    <t>widen, reconstruct</t>
  </si>
  <si>
    <t>Route 29 (Lee Highway)</t>
  </si>
  <si>
    <t xml:space="preserve">ECL City of Fairfax </t>
  </si>
  <si>
    <t>WCL City of Falls Church</t>
  </si>
  <si>
    <t>Yes (partially): portion ECL to Espana Ct (by 2025); Espana Ct to I-495 (by 2015)</t>
  </si>
  <si>
    <t xml:space="preserve">Route 29 corridor (Lee Highway) </t>
  </si>
  <si>
    <t xml:space="preserve">Route 309 South </t>
  </si>
  <si>
    <t xml:space="preserve">Kenmore St. </t>
  </si>
  <si>
    <t>Reconstuct or widen</t>
  </si>
  <si>
    <t xml:space="preserve">Route 29-Alternate Route </t>
  </si>
  <si>
    <t>Fairfax County Line</t>
  </si>
  <si>
    <t>construct</t>
  </si>
  <si>
    <t>U.S. Route 29</t>
  </si>
  <si>
    <t>Fair Oaks Mall</t>
  </si>
  <si>
    <t>implement</t>
  </si>
  <si>
    <t>US 29 (Lee Highway) Widening</t>
  </si>
  <si>
    <t>VA 609</t>
  </si>
  <si>
    <t>VA 665</t>
  </si>
  <si>
    <t>City of Fairfax</t>
  </si>
  <si>
    <t>Fairfax Boulevard Repaving from Rebel Run to Eaton Place</t>
  </si>
  <si>
    <t xml:space="preserve">Intersection of Route 50/Rebel Run </t>
  </si>
  <si>
    <t>Intersection of Route 50/Eaton Place</t>
  </si>
  <si>
    <t>November, 2013</t>
  </si>
  <si>
    <t>Fairfax Boulevard/Jermantown Road Intersection Improvements</t>
  </si>
  <si>
    <t>Intersection of Route 50/Jermantown Road</t>
  </si>
  <si>
    <t>Intersection of Route 50/Bevan Drive</t>
  </si>
  <si>
    <t>Other</t>
  </si>
  <si>
    <t>US 50</t>
  </si>
  <si>
    <t>US 50 / VA 645 (Stringfellow Road) Interchange</t>
  </si>
  <si>
    <t>VA 645</t>
  </si>
  <si>
    <t xml:space="preserve">US 50 / VA 665 (Waples Mill Road) </t>
  </si>
  <si>
    <t>Loudoun County CTP</t>
  </si>
  <si>
    <t>DTCI</t>
  </si>
  <si>
    <t xml:space="preserve">Route 50 </t>
  </si>
  <si>
    <t xml:space="preserve">Arcola Boulevard / West Spine Road </t>
  </si>
  <si>
    <t xml:space="preserve"> Loudoun County Parkway  </t>
  </si>
  <si>
    <t>widening</t>
  </si>
  <si>
    <t>Northstar Boulevard to  Loudoun County Parkway    
11,650 FT  + 2 LANES</t>
  </si>
  <si>
    <t xml:space="preserve">Route 50/Arcola Boulevard Interchange  </t>
  </si>
  <si>
    <t>Interchange</t>
  </si>
  <si>
    <t xml:space="preserve">Route 50/Northstar Boulevard Interchange   </t>
  </si>
  <si>
    <t xml:space="preserve">Route 50/Route 606 Interchange  </t>
  </si>
  <si>
    <t xml:space="preserve">Route 50/South Riding Boulevard Interchange  </t>
  </si>
  <si>
    <t xml:space="preserve">Route 50/Tall Cedars Parkway Interchange   </t>
  </si>
  <si>
    <t>Route 50 (John S. Mosby - Lee Jackson Highway)</t>
  </si>
  <si>
    <t xml:space="preserve">Rt 616 (Fleetwood Rd) 
</t>
  </si>
  <si>
    <t>Rt 661 (Lee Rd)</t>
  </si>
  <si>
    <t>Yes (see Reviewer Notes for limits)</t>
  </si>
  <si>
    <t>Route 50 (Lee Jackson Highway)</t>
  </si>
  <si>
    <t>Route 50 North Collector Road</t>
  </si>
  <si>
    <t xml:space="preserve">South Riding Boulevard 
</t>
  </si>
  <si>
    <t xml:space="preserve"> Wade Drive     
</t>
  </si>
  <si>
    <t>new road</t>
  </si>
  <si>
    <t xml:space="preserve">Route 50 North Collector Road </t>
  </si>
  <si>
    <t xml:space="preserve">Wade Drive </t>
  </si>
  <si>
    <t xml:space="preserve"> Pleasant Valley Road     
</t>
  </si>
  <si>
    <t>John Marshall Highway</t>
  </si>
  <si>
    <t xml:space="preserve">Thoroughfare Rd </t>
  </si>
  <si>
    <t xml:space="preserve"> Lee Highway</t>
  </si>
  <si>
    <t>CLRP 2041 - Partial</t>
  </si>
  <si>
    <t xml:space="preserve">John Marshall Highway </t>
  </si>
  <si>
    <t xml:space="preserve">Catharpin Road </t>
  </si>
  <si>
    <t xml:space="preserve">Thoroughfare Road </t>
  </si>
  <si>
    <t>VA 123</t>
  </si>
  <si>
    <t>Chain Bridge Road Bridge Replacement</t>
  </si>
  <si>
    <t>Route 123 bridge over the Accotink Creek</t>
  </si>
  <si>
    <t>Gordon Boulevard</t>
  </si>
  <si>
    <t>Fairfax County</t>
  </si>
  <si>
    <t>Express Drive/Belmont Bay Drive</t>
  </si>
  <si>
    <t>Vint Hill Road</t>
  </si>
  <si>
    <t xml:space="preserve">Fauquier County Line </t>
  </si>
  <si>
    <t>Nokesville Road</t>
  </si>
  <si>
    <t xml:space="preserve">Rollins Ford Road </t>
  </si>
  <si>
    <t>Dumfries Road</t>
  </si>
  <si>
    <t>Brentsville Road</t>
  </si>
  <si>
    <t xml:space="preserve"> Route 1</t>
  </si>
  <si>
    <t>City of Manassas</t>
  </si>
  <si>
    <t>Hastings Drive</t>
  </si>
  <si>
    <t>Manassas City Line</t>
  </si>
  <si>
    <t xml:space="preserve">Dumfries Road </t>
  </si>
  <si>
    <t xml:space="preserve">Brenstville Road </t>
  </si>
  <si>
    <t xml:space="preserve">County Club Drive </t>
  </si>
  <si>
    <t xml:space="preserve">Sudley Road </t>
  </si>
  <si>
    <t xml:space="preserve">Sudley Road (Rte 234 Business) </t>
  </si>
  <si>
    <t xml:space="preserve">I-66 </t>
  </si>
  <si>
    <t>Prince William Parkway</t>
  </si>
  <si>
    <t xml:space="preserve">Liberia Avene </t>
  </si>
  <si>
    <t>Hoadly Road</t>
  </si>
  <si>
    <t xml:space="preserve">Prince William Parkway </t>
  </si>
  <si>
    <t>Liberia Avenue (Manassas Town Line)</t>
  </si>
  <si>
    <t>Nokesville Road (VA-28) (Manassas Town Line)</t>
  </si>
  <si>
    <t xml:space="preserve">Manassas Town Line </t>
  </si>
  <si>
    <t>Prince William Parkway (VA-234 Bypass)/ Clover Hill Road Interchange</t>
  </si>
  <si>
    <t>Prince William Parkway Flyover Bridge</t>
  </si>
  <si>
    <t>Liberial Ave</t>
  </si>
  <si>
    <t>reconstruct interchange</t>
  </si>
  <si>
    <t>June, 2025</t>
  </si>
  <si>
    <t>Prince William Parkway Interchange</t>
  </si>
  <si>
    <t>VA Route 28</t>
  </si>
  <si>
    <t>Godwin Drive</t>
  </si>
  <si>
    <t>Prince William Parkway/Minnieville Road Interchange</t>
  </si>
  <si>
    <t>Prince William Parkway/Old Bridge Road Interchange</t>
  </si>
  <si>
    <t xml:space="preserve">Prince William Parkway/Route 234 </t>
  </si>
  <si>
    <t>Brenstville Road</t>
  </si>
  <si>
    <t xml:space="preserve">Prince William Parkway/Route 3000  </t>
  </si>
  <si>
    <t>Minnieville Road</t>
  </si>
  <si>
    <t>Jefferson Davis (Route 1)</t>
  </si>
  <si>
    <t>Route 123 (Chain Bridge Road)</t>
  </si>
  <si>
    <t>NCL Fairfax City</t>
  </si>
  <si>
    <t>SCL Town of Vienna</t>
  </si>
  <si>
    <t>Route 123 (Gordon Blvd)</t>
  </si>
  <si>
    <t xml:space="preserve">Route 123 @ Route 1 </t>
  </si>
  <si>
    <t>Route 123 @ I-95 Overpass</t>
  </si>
  <si>
    <t xml:space="preserve">Partially - section from Route 1 to Horner Road included in the CLRP.  </t>
  </si>
  <si>
    <t>Route 123 (Ox Road)</t>
  </si>
  <si>
    <t xml:space="preserve">Davis Drive </t>
  </si>
  <si>
    <t xml:space="preserve">SCL Fairfax City </t>
  </si>
  <si>
    <t>Partial CLRP 1784</t>
  </si>
  <si>
    <t>VA 123 Widening (Tysons)</t>
  </si>
  <si>
    <t>Old Courthouse Road</t>
  </si>
  <si>
    <t>Route 234 (Dumfries Rd)</t>
  </si>
  <si>
    <t xml:space="preserve"> Rt. 1450 (Country Club Dr.)</t>
  </si>
  <si>
    <t>Rt. 234 Business</t>
  </si>
  <si>
    <t xml:space="preserve">Tri-County Parkway </t>
  </si>
  <si>
    <t>Sudley Road (VA-234 Business)</t>
  </si>
  <si>
    <t>Tri-County Parkway (Route 28 Bypass)/ Godwin Drive Interchange</t>
  </si>
  <si>
    <t>Tri-County Parkway (Route 28 Bypass)/ Lomond Drive Interchange</t>
  </si>
  <si>
    <t xml:space="preserve">Route 234 Bypass North </t>
  </si>
  <si>
    <t xml:space="preserve">Loudoun County Line </t>
  </si>
  <si>
    <t>VA-234 Bypass/ I-66 Interchange</t>
  </si>
  <si>
    <t>VA 267 (Dulles Toll Road) (Tysons)</t>
  </si>
  <si>
    <t>@Greensboro, @Boone,</t>
  </si>
  <si>
    <t>and/or @Jones Branch</t>
  </si>
  <si>
    <t>construct interchanges</t>
  </si>
  <si>
    <t>Hunter Mill Road</t>
  </si>
  <si>
    <t>Greensboro Drive Ext</t>
  </si>
  <si>
    <t>Dulles Greenway</t>
  </si>
  <si>
    <t>Leesburg Bypass</t>
  </si>
  <si>
    <t>VA 7100 (Fairfax County Parkway) / Kingman Road Interchange (BRAC)</t>
  </si>
  <si>
    <t>Kingman Road</t>
  </si>
  <si>
    <t>VA 7100 (Fairfax County Parkway) Widening (VA 123 to Sydenstricker)</t>
  </si>
  <si>
    <t>Sydenstricker Road</t>
  </si>
  <si>
    <t>Route 7100 (Fairfax County Parkway HOV)</t>
  </si>
  <si>
    <t>Franconia Springfield Parkway</t>
  </si>
  <si>
    <t xml:space="preserve">Yes (portions in CLRP:  Dulles Toll Road to Route 123, Fullerton Rd. to VA 7900/Fullerton Road) </t>
  </si>
  <si>
    <t xml:space="preserve">Route 7900 (Franconia Springfield Parkway) </t>
  </si>
  <si>
    <t xml:space="preserve">Route 638 (Rolling Rd) </t>
  </si>
  <si>
    <t xml:space="preserve">I-95 </t>
  </si>
  <si>
    <t>No  Yes</t>
  </si>
  <si>
    <t>City of Alexandria Long-Range Plan</t>
  </si>
  <si>
    <t>Quaker Lane at Seminary Road</t>
  </si>
  <si>
    <t>Convert</t>
  </si>
  <si>
    <t>Short Term (1-10 years)</t>
  </si>
  <si>
    <t>Town of Herndon</t>
  </si>
  <si>
    <t>Sterling Road Improvements (from Sterling Road/Herndon Parkway intersection to Sterling Road/Rock Hill Road intersection)</t>
  </si>
  <si>
    <t>Sterling Road/Herndon Parkway intersection</t>
  </si>
  <si>
    <t>Sterling Road/Rock Hill Road intersection</t>
  </si>
  <si>
    <t>VA 608</t>
  </si>
  <si>
    <t>VA 608 (Frying Pan Road) Widening</t>
  </si>
  <si>
    <t>VA 657</t>
  </si>
  <si>
    <t xml:space="preserve">Pleasant Valley Road </t>
  </si>
  <si>
    <t xml:space="preserve">Dulles Airport </t>
  </si>
  <si>
    <t xml:space="preserve">Fairfax County Line     
</t>
  </si>
  <si>
    <t xml:space="preserve">Overpass @ Route 50   </t>
  </si>
  <si>
    <t>overpass</t>
  </si>
  <si>
    <t>VA 635</t>
  </si>
  <si>
    <t>VA 633</t>
  </si>
  <si>
    <t>VA 613</t>
  </si>
  <si>
    <t>VA 613 (Van Dorn Street) / VA 644 (Franconia Road) Interchange (BRAC)</t>
  </si>
  <si>
    <t>VA 644</t>
  </si>
  <si>
    <t>Design complete</t>
  </si>
  <si>
    <t>Alexandria 1992 Transportation Master Plan</t>
  </si>
  <si>
    <t>South Van Dorn Street Improvements at the City Limits</t>
  </si>
  <si>
    <t>South Van Dorn Street</t>
  </si>
  <si>
    <t>Van Dorn Metro access ramp</t>
  </si>
  <si>
    <t>I-495 interchange</t>
  </si>
  <si>
    <t>Construct, Widen</t>
  </si>
  <si>
    <t>S Van Dorn St / Van Dorn Metrorail Station</t>
  </si>
  <si>
    <t>FY2017</t>
  </si>
  <si>
    <t xml:space="preserve">Balls Ford Road </t>
  </si>
  <si>
    <t>Coppermine Drive</t>
  </si>
  <si>
    <t xml:space="preserve">Wellington Road </t>
  </si>
  <si>
    <t>Sudley Road</t>
  </si>
  <si>
    <t xml:space="preserve">Evergreen Mills Road </t>
  </si>
  <si>
    <t>Belmont Ridge Road</t>
  </si>
  <si>
    <t xml:space="preserve"> Loudoun County Parkway     
</t>
  </si>
  <si>
    <t>Waxpool Road</t>
  </si>
  <si>
    <t xml:space="preserve">Loudoun County Parkway </t>
  </si>
  <si>
    <t xml:space="preserve"> Smith Switch Road    
</t>
  </si>
  <si>
    <t xml:space="preserve">Waxpool Road </t>
  </si>
  <si>
    <t xml:space="preserve">Route 28 </t>
  </si>
  <si>
    <t xml:space="preserve">Shaw Road </t>
  </si>
  <si>
    <t xml:space="preserve">Old Ox Road </t>
  </si>
  <si>
    <t xml:space="preserve">Innovation Avenue     
</t>
  </si>
  <si>
    <t>Sterling Boulevard</t>
  </si>
  <si>
    <t xml:space="preserve"> Old Ox Road     
</t>
  </si>
  <si>
    <t xml:space="preserve">Sterling Annex     
</t>
  </si>
  <si>
    <t>VA 638 (Rolling Road) Widening (Fullerton Rd to DeLong Dr)</t>
  </si>
  <si>
    <t>Fullerton Road</t>
  </si>
  <si>
    <t>DeLong Drive</t>
  </si>
  <si>
    <t>VA 638 (Rolling Road) Widening (VA 7100 to VA 644) (BRAC)</t>
  </si>
  <si>
    <t>VA 641 (Ashburn Road)</t>
  </si>
  <si>
    <t xml:space="preserve">Gloucester Parkway </t>
  </si>
  <si>
    <t xml:space="preserve">Stubble Road     
</t>
  </si>
  <si>
    <t xml:space="preserve">Russell Branch Parkway </t>
  </si>
  <si>
    <t xml:space="preserve">Gloucester Parkway     
</t>
  </si>
  <si>
    <t xml:space="preserve">Faulkner Parkway </t>
  </si>
  <si>
    <t xml:space="preserve">Waxpool Road     
</t>
  </si>
  <si>
    <t>Beaverdam Run Bridge</t>
  </si>
  <si>
    <t xml:space="preserve">Farmwell Road     
</t>
  </si>
  <si>
    <t>Opitz Boulevard</t>
  </si>
  <si>
    <t xml:space="preserve">Gideon Blvd </t>
  </si>
  <si>
    <t xml:space="preserve">Opitz Boulevard </t>
  </si>
  <si>
    <t xml:space="preserve">Gideon Drive </t>
  </si>
  <si>
    <t>Jefferson Davis Highway (US Route 1)</t>
  </si>
  <si>
    <t>Shellhorn Road</t>
  </si>
  <si>
    <t xml:space="preserve">Greenway Loop Road </t>
  </si>
  <si>
    <t xml:space="preserve"> Lockridge Road      
</t>
  </si>
  <si>
    <t xml:space="preserve">Shellhorn Road </t>
  </si>
  <si>
    <t>Loudoun County Parkway</t>
  </si>
  <si>
    <t xml:space="preserve">Greenway Loop Road     
</t>
  </si>
  <si>
    <t>Edsall Road</t>
  </si>
  <si>
    <t>Farrington Avenue</t>
  </si>
  <si>
    <t>VA 657 (Centreville Road) Widening</t>
  </si>
  <si>
    <t xml:space="preserve">Belmont Ridge Road </t>
  </si>
  <si>
    <t xml:space="preserve">The Greenway Bridge    
</t>
  </si>
  <si>
    <t>Shreveport Drive</t>
  </si>
  <si>
    <t xml:space="preserve">Evergreen Mills Road 
</t>
  </si>
  <si>
    <t xml:space="preserve">Gum Springs Road </t>
  </si>
  <si>
    <t xml:space="preserve">Relocation Drive </t>
  </si>
  <si>
    <t>Pacific Boulevard</t>
  </si>
  <si>
    <t xml:space="preserve">Old Ox Road     
</t>
  </si>
  <si>
    <t xml:space="preserve">Poland Road </t>
  </si>
  <si>
    <t>South Riding Boulevard</t>
  </si>
  <si>
    <t xml:space="preserve"> Existing Poland Road    
</t>
  </si>
  <si>
    <t xml:space="preserve">Realigned  Poland Road </t>
  </si>
  <si>
    <t xml:space="preserve">Tall Cedars Parkway    
</t>
  </si>
  <si>
    <t xml:space="preserve">Ashton Avenue </t>
  </si>
  <si>
    <t>Coverstone Drive</t>
  </si>
  <si>
    <t>Beauregard SAP</t>
  </si>
  <si>
    <t>Beauregard Street at W. Braddock Road Intersection</t>
  </si>
  <si>
    <t xml:space="preserve">Belmont Bay Drive </t>
  </si>
  <si>
    <t>Gordon Blvd.</t>
  </si>
  <si>
    <t>Palisades St.</t>
  </si>
  <si>
    <t>Bonita Fitzgerald Drive</t>
  </si>
  <si>
    <t xml:space="preserve">Dale Blvd </t>
  </si>
  <si>
    <t xml:space="preserve"> Cardinal Drive</t>
  </si>
  <si>
    <t>Bristow Road</t>
  </si>
  <si>
    <t>Cardinal Drive</t>
  </si>
  <si>
    <t xml:space="preserve">Carver Road </t>
  </si>
  <si>
    <t xml:space="preserve">Old Carolina Road </t>
  </si>
  <si>
    <t xml:space="preserve">Catharpin Road  </t>
  </si>
  <si>
    <t xml:space="preserve">Heathcote Boulevard </t>
  </si>
  <si>
    <t>John Marshall Highway (US Route 55)</t>
  </si>
  <si>
    <t>Caton Hill Road</t>
  </si>
  <si>
    <t xml:space="preserve">Minnieville Rd </t>
  </si>
  <si>
    <t xml:space="preserve">Centergate Drive </t>
  </si>
  <si>
    <t xml:space="preserve">Moorefield Boulevard </t>
  </si>
  <si>
    <t xml:space="preserve">Claude Moore Avenue     </t>
  </si>
  <si>
    <t xml:space="preserve">Arlington County </t>
  </si>
  <si>
    <t>Clarendon Circle intersection improvements</t>
  </si>
  <si>
    <t>Intersection of Clarendon, Wilson, Washington Boulevards</t>
  </si>
  <si>
    <t>Clark / Bell realignment</t>
  </si>
  <si>
    <t xml:space="preserve">12th St </t>
  </si>
  <si>
    <t xml:space="preserve"> 24th St</t>
  </si>
  <si>
    <t xml:space="preserve">Claude Moore Avenue </t>
  </si>
  <si>
    <t xml:space="preserve">Centergate Drive   
</t>
  </si>
  <si>
    <t xml:space="preserve"> Old Ryan Road    </t>
  </si>
  <si>
    <t>Eisenhower East SAP</t>
  </si>
  <si>
    <t>Clermont Ave</t>
  </si>
  <si>
    <t>Study</t>
  </si>
  <si>
    <t xml:space="preserve">Clover Hill Road </t>
  </si>
  <si>
    <t xml:space="preserve">Wakeman Drive </t>
  </si>
  <si>
    <t>Prince William Parkway (VA-234)</t>
  </si>
  <si>
    <t xml:space="preserve">Coverstone Road </t>
  </si>
  <si>
    <t xml:space="preserve">Bethlehem Road </t>
  </si>
  <si>
    <t xml:space="preserve">Croson Lane </t>
  </si>
  <si>
    <t xml:space="preserve"> Old Ryan Road     
</t>
  </si>
  <si>
    <t>Crystal City street grid improvements</t>
  </si>
  <si>
    <t>Crystal City activity center</t>
  </si>
  <si>
    <t>Crystal Drive / Rt 1 intersection</t>
  </si>
  <si>
    <t xml:space="preserve">Crystal Dr </t>
  </si>
  <si>
    <t xml:space="preserve"> Rt 1</t>
  </si>
  <si>
    <t>Dale Boulevard</t>
  </si>
  <si>
    <t xml:space="preserve">Hoadly Road </t>
  </si>
  <si>
    <t>Route 1</t>
  </si>
  <si>
    <t xml:space="preserve">Dale Boulevard </t>
  </si>
  <si>
    <t xml:space="preserve">Benita Fitzgerald Drive </t>
  </si>
  <si>
    <t xml:space="preserve">Yeager Court </t>
  </si>
  <si>
    <t xml:space="preserve">Sunrise Valley Drive (partially Fairfax County)    
</t>
  </si>
  <si>
    <t>Devlin Road</t>
  </si>
  <si>
    <t xml:space="preserve">Linton Hall Road </t>
  </si>
  <si>
    <t>Wellington Road</t>
  </si>
  <si>
    <t xml:space="preserve">Devlin Road </t>
  </si>
  <si>
    <t>Duke Street Complete Street</t>
  </si>
  <si>
    <t>Elizabeth Lane</t>
  </si>
  <si>
    <t>Eisenhower Ave</t>
  </si>
  <si>
    <t>Limerick Street</t>
  </si>
  <si>
    <t xml:space="preserve">Farm Creek Road </t>
  </si>
  <si>
    <t xml:space="preserve">Featherstone Road </t>
  </si>
  <si>
    <t xml:space="preserve">Rippon Boulevard </t>
  </si>
  <si>
    <t>Fleetwood Drive</t>
  </si>
  <si>
    <t>Aden Road</t>
  </si>
  <si>
    <t xml:space="preserve">Foley Branch Boulevard </t>
  </si>
  <si>
    <t xml:space="preserve">Northstar Boulevard </t>
  </si>
  <si>
    <t>Frontier Drive Extension</t>
  </si>
  <si>
    <t>VA 7900</t>
  </si>
  <si>
    <t>Loisdale Road</t>
  </si>
  <si>
    <t>construct, widen</t>
  </si>
  <si>
    <t>Smoketown Road</t>
  </si>
  <si>
    <t>Giedeon Drive</t>
  </si>
  <si>
    <t>Harbor Station Parkway</t>
  </si>
  <si>
    <t xml:space="preserve">Jefferson Davis Highway/Route 1 </t>
  </si>
  <si>
    <t>Cherry Hill Road</t>
  </si>
  <si>
    <t xml:space="preserve">Haymarket Bypass </t>
  </si>
  <si>
    <t>Haymarket Bypass/Somerset Crossing Dr</t>
  </si>
  <si>
    <t>Lee Hwy (Rt 29)</t>
  </si>
  <si>
    <t>Herndon Parkway / Dulles Metrorail Multimodal Access Improvements (from Van Buren Street to Spring Street)</t>
  </si>
  <si>
    <t xml:space="preserve">Van Buren Street </t>
  </si>
  <si>
    <t>Spring Street</t>
  </si>
  <si>
    <t>2016 (for Phase 1 improvements)</t>
  </si>
  <si>
    <t xml:space="preserve">Hornbaker Road </t>
  </si>
  <si>
    <t xml:space="preserve">Robertson Drive </t>
  </si>
  <si>
    <t xml:space="preserve">Horner Road </t>
  </si>
  <si>
    <t xml:space="preserve">Summerland Drive </t>
  </si>
  <si>
    <t>Gordon Boulevard (VA-123)</t>
  </si>
  <si>
    <t xml:space="preserve">Lexington Drive </t>
  </si>
  <si>
    <t>Atwater Drive</t>
  </si>
  <si>
    <t xml:space="preserve">Russell Branch Parkway     
</t>
  </si>
  <si>
    <t>Library Lane</t>
  </si>
  <si>
    <t>Library Lane north of Seminary Road</t>
  </si>
  <si>
    <t>N. Van Dorn Street</t>
  </si>
  <si>
    <t xml:space="preserve">Lockridge Road </t>
  </si>
  <si>
    <t>Moran Road</t>
  </si>
  <si>
    <t xml:space="preserve">Loudoun County Parkway     
</t>
  </si>
  <si>
    <t xml:space="preserve"> Waxpool Road in vicinity of Unbridled Way</t>
  </si>
  <si>
    <t>Arcola Boulevard</t>
  </si>
  <si>
    <t>Route 50</t>
  </si>
  <si>
    <t xml:space="preserve">Greenway     
</t>
  </si>
  <si>
    <t>Braddock Road</t>
  </si>
  <si>
    <t xml:space="preserve"> Fairfax County Line     </t>
  </si>
  <si>
    <t>Loudoun County Parkway (extension)</t>
  </si>
  <si>
    <t>Route 621 (Evergreen Mills Rd</t>
  </si>
  <si>
    <t xml:space="preserve"> Route 772 (Ryan Rd)</t>
  </si>
  <si>
    <t xml:space="preserve">Lucasville Road </t>
  </si>
  <si>
    <t>Manassas Battlefield Bypass</t>
  </si>
  <si>
    <t xml:space="preserve">Rte 234 Bypass-North </t>
  </si>
  <si>
    <t xml:space="preserve">Moran Road </t>
  </si>
  <si>
    <t>Lockridge Road</t>
  </si>
  <si>
    <t xml:space="preserve"> Bridge Over Route 28     
</t>
  </si>
  <si>
    <t xml:space="preserve">Bridge Over Route 28     
</t>
  </si>
  <si>
    <t>New Bridge</t>
  </si>
  <si>
    <t>N Van Dorn</t>
  </si>
  <si>
    <t>Four Mile Run Plan</t>
  </si>
  <si>
    <t>Four Mile Run Park</t>
  </si>
  <si>
    <t>Neabsco Mills Road</t>
  </si>
  <si>
    <t>Optiz Blvd</t>
  </si>
  <si>
    <t xml:space="preserve">Neabsco Mills Road </t>
  </si>
  <si>
    <t xml:space="preserve">Neabsco Road </t>
  </si>
  <si>
    <t>Daniel K. Ludwig Drive</t>
  </si>
  <si>
    <t xml:space="preserve">North South Road </t>
  </si>
  <si>
    <t>University Boulevard</t>
  </si>
  <si>
    <t xml:space="preserve">Braddock Road </t>
  </si>
  <si>
    <t xml:space="preserve">Prince William County Line     
</t>
  </si>
  <si>
    <t xml:space="preserve">Old Centreville Road </t>
  </si>
  <si>
    <t>Centreville Road (VA-28)</t>
  </si>
  <si>
    <t xml:space="preserve">Pacific Boulevard </t>
  </si>
  <si>
    <t>Old Ox Road</t>
  </si>
  <si>
    <t xml:space="preserve"> Route 28/Innovation Avenue Interchange</t>
  </si>
  <si>
    <t xml:space="preserve">Powells Creek Boulevard </t>
  </si>
  <si>
    <t>River Ridge Boulevard</t>
  </si>
  <si>
    <t>River Heritage Boulevard</t>
  </si>
  <si>
    <t xml:space="preserve">Route 1 </t>
  </si>
  <si>
    <t xml:space="preserve">West of Tournament Drive     
</t>
  </si>
  <si>
    <t>Sanger Avenue Underpass</t>
  </si>
  <si>
    <t>Sanger Ave west of I-395</t>
  </si>
  <si>
    <t>Sanger Ave east of I-395</t>
  </si>
  <si>
    <t>Widen</t>
  </si>
  <si>
    <t>Scotts Crossing Connector (Tysons)</t>
  </si>
  <si>
    <t>Jones Branch Drive</t>
  </si>
  <si>
    <t>Scotts Crossing Road</t>
  </si>
  <si>
    <t xml:space="preserve">Signal Hill Road </t>
  </si>
  <si>
    <t xml:space="preserve">Signal View Drive </t>
  </si>
  <si>
    <t>Gideon Road</t>
  </si>
  <si>
    <t>Soapstone Drive, Sunrise Valley Dr to VA 675 (Sunset Hills Rd) 
VA 267 (DTR) Crossing (Tysons)</t>
  </si>
  <si>
    <t>Sunrise Valley Drive</t>
  </si>
  <si>
    <t>VA 675</t>
  </si>
  <si>
    <t>construct, reconstruct bridge</t>
  </si>
  <si>
    <t xml:space="preserve">Station Road </t>
  </si>
  <si>
    <t>Balls Ford Road</t>
  </si>
  <si>
    <t xml:space="preserve">Sudley Manor Road </t>
  </si>
  <si>
    <t>Prince William Parkway (VA-234 Bypass)</t>
  </si>
  <si>
    <t>Summit School Road</t>
  </si>
  <si>
    <t xml:space="preserve">Minnieville Road </t>
  </si>
  <si>
    <t>Telegraph Road</t>
  </si>
  <si>
    <t xml:space="preserve">Summit School Road </t>
  </si>
  <si>
    <t xml:space="preserve">Telegraph Road </t>
  </si>
  <si>
    <t xml:space="preserve">Kinnicutt Drive </t>
  </si>
  <si>
    <t xml:space="preserve"> Opitz Boulevard</t>
  </si>
  <si>
    <t>McGraws Corner Drive</t>
  </si>
  <si>
    <t>Tysons Corner Grid of Streets (Tysons)</t>
  </si>
  <si>
    <t>Tysons</t>
  </si>
  <si>
    <t>Corner</t>
  </si>
  <si>
    <t xml:space="preserve">Van Buren Road South </t>
  </si>
  <si>
    <t xml:space="preserve">Dumfries Road (VA-234) </t>
  </si>
  <si>
    <t>Mine Road</t>
  </si>
  <si>
    <t>Van Buren Street (south) Improvements (from Van Buren Street / Herndon Parkway intersection to Monroe Street Bridge)</t>
  </si>
  <si>
    <t xml:space="preserve">Van Buren Street (south) from the Monroe Street Bridge </t>
  </si>
  <si>
    <t>Van Buren St./Herndon Parkway intersection</t>
  </si>
  <si>
    <t>2015 (for Phase 1 improvements)</t>
  </si>
  <si>
    <t>Van Dorn Street bridge</t>
  </si>
  <si>
    <t>eastbound Duke Street Off Ramp onto Van Dorn</t>
  </si>
  <si>
    <t xml:space="preserve">Godwin Drive </t>
  </si>
  <si>
    <t>Wellington Road Overpass (Phase III of Railroad Realignment)</t>
  </si>
  <si>
    <t xml:space="preserve">Dean Drive </t>
  </si>
  <si>
    <t>Prince William Street</t>
  </si>
  <si>
    <t>June, 2035</t>
  </si>
  <si>
    <t xml:space="preserve">Willard Road </t>
  </si>
  <si>
    <t xml:space="preserve">Dulles Airport     
</t>
  </si>
  <si>
    <t xml:space="preserve">Williamson Boulevard </t>
  </si>
  <si>
    <t>Portsmouth Road</t>
  </si>
  <si>
    <t>Construct/Widen</t>
  </si>
  <si>
    <t>City of Alexandria's TDM Plan</t>
  </si>
  <si>
    <t>Bradlee Transit Center</t>
  </si>
  <si>
    <t>Corridor A Circulator Transit Service</t>
  </si>
  <si>
    <t>Braddock Road Metrorail station</t>
  </si>
  <si>
    <t>King Street Metrorail Station and Old Town Alexandria</t>
  </si>
  <si>
    <t>New Transit</t>
  </si>
  <si>
    <t xml:space="preserve">Corridor 'A' Conversion to Streetcar </t>
  </si>
  <si>
    <t xml:space="preserve">Alexandria/Arlington Border </t>
  </si>
  <si>
    <t>Braddock Road Metrorail Station</t>
  </si>
  <si>
    <t>Corridor B / Duke Street</t>
  </si>
  <si>
    <t>Old Town</t>
  </si>
  <si>
    <t>Western City limit with Fairfax County</t>
  </si>
  <si>
    <t>Corridor B / Duke/Eisenhower E-W corridor</t>
  </si>
  <si>
    <t xml:space="preserve">Old Town </t>
  </si>
  <si>
    <t>Corridor C / Beauregard / Van Dorn Street</t>
  </si>
  <si>
    <t>Van Dorn / Beauregard Corridor b/t Metro Station &amp; Arlington County</t>
  </si>
  <si>
    <t>DASH Bus Service Enhancements System-Wide</t>
  </si>
  <si>
    <t>Mark Center, Potomac Yard, Eisenhower Ave, Beauregard Street</t>
  </si>
  <si>
    <t>DASH CAO</t>
  </si>
  <si>
    <t>Eisenhower East Circulator Transit Service</t>
  </si>
  <si>
    <t>Eisenhower East / Eisenhower Ave Metrorail Station</t>
  </si>
  <si>
    <t>King Street Metrorail Station</t>
  </si>
  <si>
    <t>Expanded Trolley / Circulator / Transit Service</t>
  </si>
  <si>
    <t>Del Ray, Old Town, North Old Town</t>
  </si>
  <si>
    <t xml:space="preserve">King Street Metro Parking Lot and Bus Lane Configuration and Multi-Modal Access </t>
  </si>
  <si>
    <t>King Street Metro Station</t>
  </si>
  <si>
    <t>Multi-Modal bridge from Van Dorn Metro to Pickett Street</t>
  </si>
  <si>
    <t>North Potomac Yard</t>
  </si>
  <si>
    <t>South of Four Mile Run</t>
  </si>
  <si>
    <t>City of Alexandria Long-Range Plan and Potomac Yard SAP</t>
  </si>
  <si>
    <t>2014 Rank #1</t>
  </si>
  <si>
    <t>Potomac Yard Intermodal transit center</t>
  </si>
  <si>
    <t>Future Potomac Yard Metrorail Station</t>
  </si>
  <si>
    <t>Future Potomac Yard Metrorail station</t>
  </si>
  <si>
    <t>Construct, New Transit</t>
  </si>
  <si>
    <t>Van Dorn Circulator Transit Service</t>
  </si>
  <si>
    <t>West End Transit Shop</t>
  </si>
  <si>
    <t>Construct, TDM</t>
  </si>
  <si>
    <t>Ballston-MU Station West Entrance Study</t>
  </si>
  <si>
    <t xml:space="preserve">Fairfax Drive @ Glebe </t>
  </si>
  <si>
    <t>Fairfax Drive @ Vermont</t>
  </si>
  <si>
    <t>Courthouse Metrorail Station Access Improvement</t>
  </si>
  <si>
    <t xml:space="preserve">Courthouse Metrorail Station </t>
  </si>
  <si>
    <t>TBD</t>
  </si>
  <si>
    <t>Crystal City Bus Station</t>
  </si>
  <si>
    <t>Crystal City Circulator</t>
  </si>
  <si>
    <t>Crystal City Metrorail Station Second Entrance</t>
  </si>
  <si>
    <t>Crystal City Metrorail Station</t>
  </si>
  <si>
    <t>East Falls Church Multimodal Station</t>
  </si>
  <si>
    <t xml:space="preserve">Fairfax Drive @ Lee Highway  </t>
  </si>
  <si>
    <t>Fairfax Drive @ Washington Blvd</t>
  </si>
  <si>
    <t>Tysons Corner Transit Circulator System (Tysons)</t>
  </si>
  <si>
    <t>Study underway.</t>
  </si>
  <si>
    <t>US 1 Transit Study and Alternatives Analysis</t>
  </si>
  <si>
    <t>Quantico</t>
  </si>
  <si>
    <t>Huntington</t>
  </si>
  <si>
    <t>study</t>
  </si>
  <si>
    <t>City of Falls Church Intermodal Transit Plaza</t>
  </si>
  <si>
    <t xml:space="preserve">S. Washington Street  </t>
  </si>
  <si>
    <t>Hillwood Avenue</t>
  </si>
  <si>
    <t>January, 2013</t>
  </si>
  <si>
    <t xml:space="preserve">Gateway (west of Round Hill, west of Hillsboro and north Lucketts) Park &amp; Ride Lots on three sites. </t>
  </si>
  <si>
    <t>Three separate lots. One west of Round Hill (Route 7), the second west of Hillsboro (Route 9) and the third north of Lucketts (Route 15)</t>
  </si>
  <si>
    <t>Leesburg North Park &amp; Ride Lot</t>
  </si>
  <si>
    <t>North Leesburg with direct or indirect access to Route 15 anticipated.</t>
  </si>
  <si>
    <t>Between 2013 and 2014</t>
  </si>
  <si>
    <t>Phase III Bus Service Integrated with Metro Rail which includes local, express, inter-county, commuter and demand-response bus services</t>
  </si>
  <si>
    <t xml:space="preserve"> 2030 in conjunction with the extension of Metro Rail to Route 772 in Ashburn. </t>
  </si>
  <si>
    <t xml:space="preserve">Phase III Park &amp; Ride Lots on three sites. (Area of Route 50 east of Route 606, Route 659 north of Route 7 and in the vicinity of Russell Branch Parkway and Loudoun County Parkway.) </t>
  </si>
  <si>
    <t>Three separate lots. One in the vicinity of Route 50 east of Route 606, the second in the vicinity of Route 659 north of Route 7 andthe third in the vicinity of Russell Branch Parkway and Loudoun County Parkway.</t>
  </si>
  <si>
    <t xml:space="preserve">2017 in conjunction with the extension of Metro Rail to Route 772 in Ashburn. </t>
  </si>
  <si>
    <t>Potomac and Rappahannock Transportation Commission (PRTC)</t>
  </si>
  <si>
    <t>PRTC - OmniRide from Central PWC to Alexandria</t>
  </si>
  <si>
    <t>Central County (PW Pkwy &amp; McCoart)</t>
  </si>
  <si>
    <t xml:space="preserve"> Alexandria</t>
  </si>
  <si>
    <t>2020 - To be operated as part of the HOT Lanes Project on I-95</t>
  </si>
  <si>
    <t>PRTC - OmniRide from Lake Ridge to Seminary Road</t>
  </si>
  <si>
    <t>Lake Ridge (Old Bridge / Minnieville Roads</t>
  </si>
  <si>
    <t>Mark Center in Alexandria</t>
  </si>
  <si>
    <t>PRTC - OmniRide from Woodbridge to Merrifield</t>
  </si>
  <si>
    <t xml:space="preserve">Eastern Prince William County (Woodbridge/Dale City) </t>
  </si>
  <si>
    <t>Merrifield</t>
  </si>
  <si>
    <t>2025 - To be operated as part of the HOT Lanes Project on I-95</t>
  </si>
  <si>
    <t>VRE</t>
  </si>
  <si>
    <t>Expanded midday service</t>
  </si>
  <si>
    <t>Implement</t>
  </si>
  <si>
    <t>Fredericksburg Line Station Platform Expansion</t>
  </si>
  <si>
    <t>VRE Broad Run, Manassas, Manassas Park, Burke Centre, Rolling Rd. and Backlick Rd. stations on the Manassas Line</t>
  </si>
  <si>
    <t>Fredericksburg Line Third Track</t>
  </si>
  <si>
    <t>yes</t>
  </si>
  <si>
    <t>Gainesville-Haymarket Extension</t>
  </si>
  <si>
    <t>Long Bridge Corridor Expansion</t>
  </si>
  <si>
    <t>Construct/Upgrade</t>
  </si>
  <si>
    <t>Manassas Line Station Platform Expansion</t>
  </si>
  <si>
    <t>VRE System Plan 2040</t>
  </si>
  <si>
    <t>Stations and Facilities</t>
  </si>
  <si>
    <t>Storage Yards</t>
  </si>
  <si>
    <t>VRE Alexandria Station Pedestrian Tunnel</t>
  </si>
  <si>
    <t>VRE Alexandria Station</t>
  </si>
  <si>
    <t>VRE Crystal City Station Reconstruction</t>
  </si>
  <si>
    <t>VRE Crystal CitySstation</t>
  </si>
  <si>
    <t>VRE L'Enfant Station Reconstruction</t>
  </si>
  <si>
    <t>VRE L'Enfant Station</t>
  </si>
  <si>
    <t>VRE service with 15 min headway</t>
  </si>
  <si>
    <t>VRE reverse peak service</t>
  </si>
  <si>
    <t>WMATA</t>
  </si>
  <si>
    <t xml:space="preserve">Bicycle and Pedestrian Projects </t>
  </si>
  <si>
    <t>Commonwealth Avenue nonmotorized bridge</t>
  </si>
  <si>
    <t>Four Mile Run</t>
  </si>
  <si>
    <t>Commonwealth Ave</t>
  </si>
  <si>
    <t>S. Eads Street</t>
  </si>
  <si>
    <t>Holmes Run Bike Trail Construction</t>
  </si>
  <si>
    <t>Holmes Run Greenway</t>
  </si>
  <si>
    <t xml:space="preserve">North Ripley Street </t>
  </si>
  <si>
    <t>Holmes Run Trail at Morgan Street</t>
  </si>
  <si>
    <t>Holmes Run Trail</t>
  </si>
  <si>
    <t>Holmes Run Trail @ Morgan Street</t>
  </si>
  <si>
    <t>Pedestrian improvements at King Street and waterfront area</t>
  </si>
  <si>
    <t>King Street</t>
  </si>
  <si>
    <t>Union</t>
  </si>
  <si>
    <t>Strand</t>
  </si>
  <si>
    <t>Mt. Vernon Avenue at East/West Glebe Road intersection improvements</t>
  </si>
  <si>
    <t>Mt. Vernon Avenue at East/West Glebe Road intersection</t>
  </si>
  <si>
    <t>Upgrade, Implement</t>
  </si>
  <si>
    <t>Bicycle Parking at Waterfront</t>
  </si>
  <si>
    <t>Oronoco Bay Park and foot of King Street</t>
  </si>
  <si>
    <t>Implement, Install bike racks/shelters</t>
  </si>
  <si>
    <t>2014 Rank #2</t>
  </si>
  <si>
    <t>Pedestrian / Bicycle connection from Potomac Yard to Four Mile Run Trail</t>
  </si>
  <si>
    <t>Potomac Yard to Four Mile Run Trail</t>
  </si>
  <si>
    <t>Landbay K</t>
  </si>
  <si>
    <t>Four Mile Run Trail</t>
  </si>
  <si>
    <t>Prince Street / Cameron Street Bicycle Facility</t>
  </si>
  <si>
    <t>Prince Street / Cameron Street</t>
  </si>
  <si>
    <t>waterfront</t>
  </si>
  <si>
    <t>King Street Metro</t>
  </si>
  <si>
    <t>Royal Street Bikeway</t>
  </si>
  <si>
    <t>Jones Point</t>
  </si>
  <si>
    <t>Bashford Lane</t>
  </si>
  <si>
    <t>Arlington Countywide Trail Improvements - I-66/US 29/US 50 Corridor</t>
  </si>
  <si>
    <t>Countywide (potentially region-wide)</t>
  </si>
  <si>
    <t>Arlington Countywide Trail Improvements - I-95/I-395/US 1 Corridor</t>
  </si>
  <si>
    <t>Arlington Countywide Trail Improvements - Other Corridor</t>
  </si>
  <si>
    <t>Capital Bikeshare: I-66/US 29/US 50</t>
  </si>
  <si>
    <t>Capital Bikeshare: I-95/I-395/US 1</t>
  </si>
  <si>
    <t>Capital Bikeshare: Other Corridor</t>
  </si>
  <si>
    <t>Crystal City bike/ped improvements</t>
  </si>
  <si>
    <t>Rosslyn Circle</t>
  </si>
  <si>
    <t>Fort Myer Drive, Lynn Street and Lee Highway  between the Key Bridge and the eastbound lanes of Lee Highway.</t>
  </si>
  <si>
    <t>City of Falls Church Pedestrian, Bicycle and Traffic Calming Improvements</t>
  </si>
  <si>
    <t xml:space="preserve">S. Washington Street </t>
  </si>
  <si>
    <t>2012+</t>
  </si>
  <si>
    <t xml:space="preserve">Sugarland Run Trail to Metrorail </t>
  </si>
  <si>
    <t>Section of Spring Street (south) from the Fairfax Co. Parkway</t>
  </si>
  <si>
    <t xml:space="preserve">Sunset Hills Rd interchange to the Herndon Parkway/Spring St. intersection. </t>
  </si>
  <si>
    <t xml:space="preserve">Van Buren Street Trail to Metrorail (extension from Folly Lick Trail) </t>
  </si>
  <si>
    <t xml:space="preserve">Van Buren Street/Worldgate Drive intersection </t>
  </si>
  <si>
    <t>Pedestrian access pavillion of the future Dulles Metrorail Station</t>
  </si>
  <si>
    <t>W&amp;OD Trail Crossing at Crestview Drive - Bridge Overpass</t>
  </si>
  <si>
    <t>Bridge overpass at the W&amp;OD</t>
  </si>
  <si>
    <t>Crestview Drive Trail crossing (north of Herndon Parkway)</t>
  </si>
  <si>
    <t xml:space="preserve">Other Projects </t>
  </si>
  <si>
    <t xml:space="preserve">Transportation Technologies/ITS     </t>
  </si>
  <si>
    <t>Ongoing</t>
  </si>
  <si>
    <t>Arlington County</t>
  </si>
  <si>
    <t>Traffic System and Technology Enhancement - Smart Traffic Signal System</t>
  </si>
  <si>
    <t>Transportation System Management (TSM) &amp; Communication Upgrade</t>
  </si>
  <si>
    <t xml:space="preserve">Countywide </t>
  </si>
  <si>
    <t>Arlington County Commuter Services - Base Program Growth</t>
  </si>
  <si>
    <t>Arlington County Commuter Services - Major Enhancements</t>
  </si>
  <si>
    <t>Maryland</t>
  </si>
  <si>
    <t>Map</t>
  </si>
  <si>
    <t>Charles County</t>
  </si>
  <si>
    <t>M4</t>
  </si>
  <si>
    <t>SHA</t>
  </si>
  <si>
    <t>MD 5 (Leonardtown Road) / Gallant Green Road</t>
  </si>
  <si>
    <t>Reconstruct</t>
  </si>
  <si>
    <t>MD 5 Business</t>
  </si>
  <si>
    <t>US 301</t>
  </si>
  <si>
    <t>CSX / Old Washington Rd</t>
  </si>
  <si>
    <t>Upgrade</t>
  </si>
  <si>
    <t>Old Washington Rd</t>
  </si>
  <si>
    <t>St Charles Parkway</t>
  </si>
  <si>
    <t>MD 5</t>
  </si>
  <si>
    <t>MD6 Connector</t>
  </si>
  <si>
    <t>Willow Lane</t>
  </si>
  <si>
    <t>MD 227 &amp; Matthews Rd vicinity</t>
  </si>
  <si>
    <t>MD 231</t>
  </si>
  <si>
    <t>Patuxent River</t>
  </si>
  <si>
    <t>US 301 Interchanges at MD 228/MD 5 Business &amp; US 301 at MD 5 (Mattawoman-Beantown Road)</t>
  </si>
  <si>
    <t>Smallwood Dr</t>
  </si>
  <si>
    <t>MD 227</t>
  </si>
  <si>
    <t>MD 488 / Radio Station Road</t>
  </si>
  <si>
    <t>Frederick County</t>
  </si>
  <si>
    <t>M5</t>
  </si>
  <si>
    <t>MD 26</t>
  </si>
  <si>
    <t>Monocacty Blvd. Interchange</t>
  </si>
  <si>
    <t>long term</t>
  </si>
  <si>
    <t>no</t>
  </si>
  <si>
    <t>M1</t>
  </si>
  <si>
    <t>MD 75</t>
  </si>
  <si>
    <t>Lewisdale Road</t>
  </si>
  <si>
    <t>I-70</t>
  </si>
  <si>
    <t>Reconstruct/Relocate</t>
  </si>
  <si>
    <t>Long Term</t>
  </si>
  <si>
    <t>M2</t>
  </si>
  <si>
    <t>MD 194</t>
  </si>
  <si>
    <t>Frederick Street</t>
  </si>
  <si>
    <t>Construct/
Widen</t>
  </si>
  <si>
    <t>5-10 Years</t>
  </si>
  <si>
    <t>Bowman Farm Lane Extended</t>
  </si>
  <si>
    <t>Bowman Farm Lane</t>
  </si>
  <si>
    <t>Linganore Road</t>
  </si>
  <si>
    <t>Christopher's Crossing</t>
  </si>
  <si>
    <t>Butterfly Lane</t>
  </si>
  <si>
    <t>Opossumtown Pike</t>
  </si>
  <si>
    <t>construct/
widen/
extend</t>
  </si>
  <si>
    <t>0-2</t>
  </si>
  <si>
    <t>short/long term</t>
  </si>
  <si>
    <t>Partial</t>
  </si>
  <si>
    <t>Monocacy Blvd.</t>
  </si>
  <si>
    <t>South Street</t>
  </si>
  <si>
    <t>Hughes Ford Road</t>
  </si>
  <si>
    <t>Montgomery County</t>
  </si>
  <si>
    <t>M12</t>
  </si>
  <si>
    <t>I-270 / Newcut Interchange</t>
  </si>
  <si>
    <t>M11</t>
  </si>
  <si>
    <t>I370</t>
  </si>
  <si>
    <t>American Legion Bridge</t>
  </si>
  <si>
    <t>I270 West Spur HOV ramps from to south side of Westlake Drive/Fernwood Rd</t>
  </si>
  <si>
    <t>Westlake Dr</t>
  </si>
  <si>
    <t>Ferwood Road</t>
  </si>
  <si>
    <t>Short Term</t>
  </si>
  <si>
    <t>I495 Extend HOV Lanes south of I270 West Spur</t>
  </si>
  <si>
    <t>I270</t>
  </si>
  <si>
    <t>I495</t>
  </si>
  <si>
    <t xml:space="preserve">US 29  Corridor Silver Spring Operational Improvements </t>
  </si>
  <si>
    <t>M8</t>
  </si>
  <si>
    <t>Seneca Creek State Park</t>
  </si>
  <si>
    <t>SHA / MCDOT</t>
  </si>
  <si>
    <t>MD 119 / Sam Eig / Muddy Branch Rd Interchanges</t>
  </si>
  <si>
    <t>M6</t>
  </si>
  <si>
    <t>MCDOT</t>
  </si>
  <si>
    <t xml:space="preserve">A-304 </t>
  </si>
  <si>
    <t>MD 121</t>
  </si>
  <si>
    <t>Newcut Road Extended</t>
  </si>
  <si>
    <t>A-307</t>
  </si>
  <si>
    <t>MD 355 Interchange Phase II - Montrose Pkwy East</t>
  </si>
  <si>
    <t xml:space="preserve">MD 355 </t>
  </si>
  <si>
    <t>Veirs Mill Road</t>
  </si>
  <si>
    <t>MD 355 / Gude Drive Interchange</t>
  </si>
  <si>
    <t>Brink Road</t>
  </si>
  <si>
    <t>MD 27</t>
  </si>
  <si>
    <t>M3</t>
  </si>
  <si>
    <t>Burtonsville Access Road</t>
  </si>
  <si>
    <t xml:space="preserve">MD 198 </t>
  </si>
  <si>
    <t>Dustin Road</t>
  </si>
  <si>
    <t>M15</t>
  </si>
  <si>
    <t>Crabbs Branch Way Extended</t>
  </si>
  <si>
    <t>Shady Grove Road</t>
  </si>
  <si>
    <t>Amity Drive</t>
  </si>
  <si>
    <t>M10</t>
  </si>
  <si>
    <t>Crystal Rock Dr Extended</t>
  </si>
  <si>
    <t>Kinster Drive</t>
  </si>
  <si>
    <t>Dorsey Mill Road</t>
  </si>
  <si>
    <t>Metro Access Crabbs Branch Way</t>
  </si>
  <si>
    <t>Midcounty Highway Extended ICC to Shady Grove Rd</t>
  </si>
  <si>
    <t>ICC</t>
  </si>
  <si>
    <t>Muddy Branch Road</t>
  </si>
  <si>
    <t xml:space="preserve">MD 28 </t>
  </si>
  <si>
    <t>MD 117</t>
  </si>
  <si>
    <t>M7</t>
  </si>
  <si>
    <t>Norwood Road</t>
  </si>
  <si>
    <t>MD 650</t>
  </si>
  <si>
    <t>MD 182</t>
  </si>
  <si>
    <t>M9</t>
  </si>
  <si>
    <t>Oakmont Ave Extended</t>
  </si>
  <si>
    <t>Oakmont Ave</t>
  </si>
  <si>
    <t>Washington Grove Lane</t>
  </si>
  <si>
    <t>Observation Drive Extended</t>
  </si>
  <si>
    <t>Waters Discovery Lane</t>
  </si>
  <si>
    <t>Little Seneca Lane</t>
  </si>
  <si>
    <t>M13</t>
  </si>
  <si>
    <t>Seminary Road</t>
  </si>
  <si>
    <t xml:space="preserve">MD 192 </t>
  </si>
  <si>
    <t>MD 97</t>
  </si>
  <si>
    <t>M16</t>
  </si>
  <si>
    <t>Woodglen Drive Extended</t>
  </si>
  <si>
    <t>Nicholson Lane</t>
  </si>
  <si>
    <t>Marinelli Road</t>
  </si>
  <si>
    <t>Prince George's County</t>
  </si>
  <si>
    <t>M18</t>
  </si>
  <si>
    <t xml:space="preserve">Construct </t>
  </si>
  <si>
    <t xml:space="preserve">Short Term </t>
  </si>
  <si>
    <t>Branch Ave- MD 5</t>
  </si>
  <si>
    <t xml:space="preserve">DC Line </t>
  </si>
  <si>
    <t xml:space="preserve">Charles County Line </t>
  </si>
  <si>
    <t xml:space="preserve">MD 410 Complete Street </t>
  </si>
  <si>
    <t xml:space="preserve">Queens Chapel Road </t>
  </si>
  <si>
    <t xml:space="preserve">West of Toledo Road </t>
  </si>
  <si>
    <t xml:space="preserve">County </t>
  </si>
  <si>
    <t xml:space="preserve">Adelphi Road Complete Street </t>
  </si>
  <si>
    <t xml:space="preserve">MD 410 </t>
  </si>
  <si>
    <t>MD 212</t>
  </si>
  <si>
    <t xml:space="preserve">Central Avenue Connector Trail </t>
  </si>
  <si>
    <t xml:space="preserve">Largo Metro Station </t>
  </si>
  <si>
    <t xml:space="preserve">DC Watts Branch Trail </t>
  </si>
  <si>
    <t xml:space="preserve">Contruct </t>
  </si>
  <si>
    <t xml:space="preserve">Long Term </t>
  </si>
  <si>
    <t xml:space="preserve">Ellin/ 85th Complete Street </t>
  </si>
  <si>
    <t xml:space="preserve">MD 450 </t>
  </si>
  <si>
    <t xml:space="preserve">Pennsy Drive Bridge Over US 50 </t>
  </si>
  <si>
    <t>MTA</t>
  </si>
  <si>
    <t>Commuter Bus Enhancements</t>
  </si>
  <si>
    <t>US 29 BRT</t>
  </si>
  <si>
    <t>Burtonsville</t>
  </si>
  <si>
    <t>Silver Spring</t>
  </si>
  <si>
    <t>MD 586 Veirs Mill BRT</t>
  </si>
  <si>
    <t>Rockville Metro</t>
  </si>
  <si>
    <t>Wheaton Metro</t>
  </si>
  <si>
    <t>MD 650 BRT</t>
  </si>
  <si>
    <t>Colesville</t>
  </si>
  <si>
    <t>Eastern Ave</t>
  </si>
  <si>
    <t>Transit Maintenance Facilities</t>
  </si>
  <si>
    <t>M14</t>
  </si>
  <si>
    <t>I270 /I495 BOS</t>
  </si>
  <si>
    <t>I70</t>
  </si>
  <si>
    <t>Purple Line</t>
  </si>
  <si>
    <t xml:space="preserve">New Carrollton </t>
  </si>
  <si>
    <t>Yellow/ Blue Line In VA</t>
  </si>
  <si>
    <t>US1 BRT</t>
  </si>
  <si>
    <t xml:space="preserve">Beltsville </t>
  </si>
  <si>
    <t>MD 193 BRT</t>
  </si>
  <si>
    <t xml:space="preserve">College Park </t>
  </si>
  <si>
    <t xml:space="preserve">Greenbelt </t>
  </si>
  <si>
    <t>Langley Park to Mt. Rainier BRT</t>
  </si>
  <si>
    <t xml:space="preserve">Langley Park </t>
  </si>
  <si>
    <t xml:space="preserve">Mt. Rainier </t>
  </si>
  <si>
    <t>Forest Glen Ped Underpass</t>
  </si>
  <si>
    <t>Georgia Ave</t>
  </si>
  <si>
    <t>MD 97 - I495 to 16th Street  - Safety &amp; Accessibility Improvements</t>
  </si>
  <si>
    <t>16th Street</t>
  </si>
  <si>
    <t>ICC Shared Use Trail - Layhill Road to Notley Road &amp; NH Ave to US 29</t>
  </si>
  <si>
    <t>M17</t>
  </si>
  <si>
    <t>White Oak Science Gateway Master Plan Projects</t>
  </si>
  <si>
    <t>White Flint Master Plan Projects</t>
  </si>
  <si>
    <t>Project Name</t>
  </si>
  <si>
    <t>W1</t>
  </si>
  <si>
    <t>Eight-Car Trains</t>
  </si>
  <si>
    <t>Reconstruct/ Increase capacity, reduce crowding</t>
  </si>
  <si>
    <t>Short</t>
  </si>
  <si>
    <t>Core Station Improvements</t>
  </si>
  <si>
    <t>Priority Corridor Network</t>
  </si>
  <si>
    <t>Construct/ Implement Increase capacity and reliability</t>
  </si>
  <si>
    <t>New Blue Line Connection</t>
  </si>
  <si>
    <t>Construct/ Increase capacity</t>
  </si>
  <si>
    <t>Pocket Tracks, Turnbacks</t>
  </si>
  <si>
    <t>Construct/ Increase reliability</t>
  </si>
  <si>
    <t>Next Generation Communications System</t>
  </si>
  <si>
    <t>Metrobus Fleet Expansion (from Metro 2025)</t>
  </si>
  <si>
    <t>Other/ Increase capacity</t>
  </si>
  <si>
    <t>W2</t>
  </si>
  <si>
    <t xml:space="preserve">State of Good Repair for Momentum </t>
  </si>
  <si>
    <t>Expansion State of Good Repair</t>
  </si>
  <si>
    <t>FY23 - 40</t>
  </si>
  <si>
    <t xml:space="preserve">WMATA </t>
  </si>
  <si>
    <t>WMATA Baseline Expansion (from FY14 - FY19)</t>
  </si>
  <si>
    <t>Expansion</t>
  </si>
  <si>
    <t>short</t>
  </si>
  <si>
    <t>WMATA Metrobus Expansion (facilities, infrastructure, and vehicles) FY26-40</t>
  </si>
  <si>
    <t>FY26-40</t>
  </si>
  <si>
    <t>WMATA MetroAccess Expansion (vehicles)</t>
  </si>
  <si>
    <t>Expansion/ Operations</t>
  </si>
  <si>
    <t>FY20-40</t>
  </si>
  <si>
    <t>ConnectGreaterWashington - Metrorail Expansion</t>
  </si>
  <si>
    <t>Construct/Expansion</t>
  </si>
  <si>
    <t>W3</t>
  </si>
  <si>
    <t>ConnectGreaterWashington - High Capacity Surface Transit Infrastructure</t>
  </si>
  <si>
    <t>ConnectGreaterWashington - Additiona Vehicles for Local Bus Enhancement</t>
  </si>
  <si>
    <t>Alexandria 2008 TMP</t>
  </si>
  <si>
    <t>Alexandria TDM Plan</t>
  </si>
  <si>
    <t>Alexandria Waterfront SAP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</si>
  <si>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</si>
  <si>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</si>
  <si>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</si>
  <si>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</si>
  <si>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</si>
  <si>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</si>
  <si>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</si>
  <si>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</si>
  <si>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</si>
  <si>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</si>
  <si>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</si>
  <si>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</si>
  <si>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</si>
  <si>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</si>
  <si>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</si>
  <si>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</si>
  <si>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Rosslyn street grid improvements</t>
  </si>
  <si>
    <t>Construct, Reconstruct</t>
  </si>
  <si>
    <t>Short and Long Term</t>
  </si>
  <si>
    <t>Rosslyn Sector Plan</t>
  </si>
  <si>
    <t>V17</t>
  </si>
  <si>
    <t>Arlington County Master Transportation Plan</t>
  </si>
  <si>
    <t>V18</t>
  </si>
  <si>
    <t xml:space="preserve">Fairfax County </t>
  </si>
  <si>
    <t>Fairfax County Parkway: widening/HOV and interchanges</t>
  </si>
  <si>
    <t>Leesburg Pike (Route 7)</t>
  </si>
  <si>
    <t>HOV: I-66 - Rt 267 (DTR) Imprv: Rt 123 - DTR        Widen: Rt 29 - Rt 123       Study: Rt 29 - Rt 638          Study: DTR - Rugby Rd</t>
  </si>
  <si>
    <t>Franconia-Springfield Parkway: widening/HOV lanes</t>
  </si>
  <si>
    <t>Fairfax County Parkway (Rt 286)</t>
  </si>
  <si>
    <t>Beulah Street</t>
  </si>
  <si>
    <t>Mt. Vernon Mem. Highway and                                               Armistead Road</t>
  </si>
  <si>
    <t>Fairfax County Comprehensive Plan</t>
  </si>
  <si>
    <t>DRPT Route 1 Alternatives Analysis</t>
  </si>
  <si>
    <t>FC Countywide Transportation Network Study</t>
  </si>
  <si>
    <t>V19</t>
  </si>
  <si>
    <t>V20</t>
  </si>
  <si>
    <t>V21</t>
  </si>
  <si>
    <t>HOV: Rt 286 - Frontier Dr Interchange: Neuman St</t>
  </si>
  <si>
    <t>Route 1 (Richmond Highway):                          -   Occoquan Bridge</t>
  </si>
  <si>
    <t>I-395 Express Lanes extension to DC</t>
  </si>
  <si>
    <t>14th Street Bridge (DC)</t>
  </si>
  <si>
    <t>I-495 Express Lanes: Extension from Beltway to Woodrow Wilson Bridge</t>
  </si>
  <si>
    <t>I-495 (Beltway)</t>
  </si>
  <si>
    <t>Woodrow Wilson Bridge</t>
  </si>
  <si>
    <t>cost for initial phase that includes vehicle/bus pull off and major intersection enhancements and signalization improvements</t>
  </si>
  <si>
    <t>cost for initial phase</t>
  </si>
  <si>
    <t>Columbia Pike / Pentagon City / Crystal City Higher Capacity Transit</t>
  </si>
  <si>
    <t>Skyline</t>
  </si>
  <si>
    <t>Potomac Yard</t>
  </si>
  <si>
    <t>construct/ implement</t>
  </si>
  <si>
    <t>ART Bus Replacement Countywide</t>
  </si>
  <si>
    <t>upgrade/ implement</t>
  </si>
  <si>
    <t>ongoing</t>
  </si>
  <si>
    <t>Burtonsville Crossroads &amp; LATR / TPAR Guidelines 2013 - Appendix 6</t>
  </si>
  <si>
    <t>Charles County 2014 Joint Transportation Priorities Letter</t>
  </si>
  <si>
    <t>City &amp; County Comprehensive Plans</t>
  </si>
  <si>
    <t>Clarksburg &amp; LATR / TPAR Guidelines 2013 - Appendicies</t>
  </si>
  <si>
    <t>Cloverly Master Plan &amp; LATR / TPAR Guidelines 2013 - Appendicies</t>
  </si>
  <si>
    <t>Fairland Master Plan &amp; LATR / TPAR Guidelines 2013 - Appendicies</t>
  </si>
  <si>
    <t>Gaithersburg Vicinity Master Plan &amp; LATR / TPAR Guidelines 2013 - Appendicies</t>
  </si>
  <si>
    <t>GSSC Master Plan &amp; LATR / TPAR Guidelines 2013 - Appendicies</t>
  </si>
  <si>
    <t>Maryland Consolidated Transportation Program</t>
  </si>
  <si>
    <t>Montgomery County 2015 Joint Transportation Priorities Letter</t>
  </si>
  <si>
    <t>N&amp;W Silver Spring Master Plan &amp; LATR / TPAR Guidelines 2013 -Appendicies</t>
  </si>
  <si>
    <t>NCRTPB BOS Feasibility Report &amp; MDOT BOS Study</t>
  </si>
  <si>
    <t>Shady Grove Sector Plan &amp; LATR / TPAR Guidelines 2013 - Appendicies</t>
  </si>
  <si>
    <t>White Flint Master Plan</t>
  </si>
  <si>
    <t>WOSG Master Plan</t>
  </si>
  <si>
    <t xml:space="preserve">Prince George's County 2015 Priority Projects and Plan prince George's 2035 </t>
  </si>
  <si>
    <t>Momentum</t>
  </si>
  <si>
    <t>WMATA Submission for 2014 CLRP Financial Plan Update</t>
  </si>
  <si>
    <t>Connect Greater Washington</t>
  </si>
  <si>
    <t>I-495: Transit on Woodrow Wilson Bridge</t>
  </si>
  <si>
    <t>Dulles Town Center</t>
  </si>
  <si>
    <t>Huntington Metrorail Station</t>
  </si>
  <si>
    <t>Route 1 (Richmond Highway):                       -   Yellow Line Extension</t>
  </si>
  <si>
    <t>Hybla Valley</t>
  </si>
  <si>
    <t>MoveDC</t>
  </si>
  <si>
    <t>D1</t>
  </si>
  <si>
    <t>DC Roadway Projects (continued)</t>
  </si>
  <si>
    <t>Plan</t>
  </si>
  <si>
    <t>2025-2031</t>
  </si>
  <si>
    <t>2031-2040</t>
  </si>
  <si>
    <t>2021-2040</t>
  </si>
  <si>
    <t>2021-2030</t>
  </si>
  <si>
    <t>Plan - Source Document Codes</t>
  </si>
  <si>
    <t>Has not commenced</t>
  </si>
  <si>
    <t>Branch Avenue Metro</t>
  </si>
  <si>
    <t>Fixed-route, high-capacity transit service</t>
  </si>
  <si>
    <t>DeMarr Road - Waldorf/White Plains (Charles County)</t>
  </si>
  <si>
    <t>10 years</t>
  </si>
  <si>
    <t>Study Only</t>
  </si>
  <si>
    <t>Route 28 (Sully Rd):  - LRT parallel to the Route 28 corridor</t>
  </si>
  <si>
    <t>MARC Growth and Investment Plan</t>
  </si>
  <si>
    <t>Maryland Transit Administration</t>
  </si>
  <si>
    <t>Frederick County 2010 Compresheinve Plan (amended 2012)</t>
  </si>
  <si>
    <t>Frederick County2011 Compresheinve Plan (amended 2012)</t>
  </si>
  <si>
    <t xml:space="preserve">upgrade </t>
  </si>
  <si>
    <t>MCDOT/ SHA/MTA</t>
  </si>
  <si>
    <t>SHA/MTA</t>
  </si>
  <si>
    <t>Local Transit Operations &amp; Maintenance Facility</t>
  </si>
  <si>
    <t>Charles Co.</t>
  </si>
  <si>
    <t>Sam Eig Highway / Fields Road Diamonback Dr.</t>
  </si>
  <si>
    <t>MD 117 Intersection Improvements</t>
  </si>
  <si>
    <t>I-270/I495 Improvements - Planning</t>
  </si>
  <si>
    <t>VA 611 (Telegraph Road) Widening (BRAC)</t>
  </si>
  <si>
    <t>I-95 / VA 7100 (Fairfax County Parkway) Interchange Improvements (BRAC)</t>
  </si>
  <si>
    <r>
      <t xml:space="preserve">reconstructwiden </t>
    </r>
    <r>
      <rPr>
        <sz val="10"/>
        <color indexed="8"/>
        <rFont val="Calibri"/>
        <family val="2"/>
      </rPr>
      <t>interchange</t>
    </r>
  </si>
  <si>
    <t>Napper Road and Prince William Co Line</t>
  </si>
  <si>
    <t>T1</t>
  </si>
  <si>
    <t>WMATA DC Metrorail Crossing Improvement Projects</t>
  </si>
  <si>
    <t/>
  </si>
  <si>
    <t>WMATA DC Metrorail Sharrow Projects</t>
  </si>
  <si>
    <t>WMATA DC Metrorail Sidewalk/ Pathway Projects</t>
  </si>
  <si>
    <t>Bicycle Route Signs</t>
  </si>
  <si>
    <t>District-Wide Bicycle and Pedestrian Program</t>
  </si>
  <si>
    <t>Maryland Avenue NE Complete Street Project</t>
  </si>
  <si>
    <t>2nd</t>
  </si>
  <si>
    <t>15th</t>
  </si>
  <si>
    <t>Metropolitan Branch Trail Phase II</t>
  </si>
  <si>
    <t>Bates Road NE</t>
  </si>
  <si>
    <t>Rock Creek Park Trail</t>
  </si>
  <si>
    <t>National Park Service</t>
  </si>
  <si>
    <t>14th Street Bridge Multi-use Path Improvements</t>
  </si>
  <si>
    <t>East Basin Drive</t>
  </si>
  <si>
    <t>14th Street Bridge</t>
  </si>
  <si>
    <t>South Capitol Street Trail</t>
  </si>
  <si>
    <t>Firth Sterling Ave</t>
  </si>
  <si>
    <t>Oxon Cove</t>
  </si>
  <si>
    <t>Bradley Boulevard (MD191)</t>
  </si>
  <si>
    <t>Persimmon Tree Road</t>
  </si>
  <si>
    <t>Wisconsin Avenue (MD355)</t>
  </si>
  <si>
    <t>Clarksburg Transportation Connections</t>
  </si>
  <si>
    <t>MD124, Woodfield Road</t>
  </si>
  <si>
    <t>Midcounty Highway</t>
  </si>
  <si>
    <t>Airpark Road</t>
  </si>
  <si>
    <t>Seven Locks Road</t>
  </si>
  <si>
    <t>Montrose Road</t>
  </si>
  <si>
    <t>Bradley Blvd.</t>
  </si>
  <si>
    <t>Shady Grove Road - west</t>
  </si>
  <si>
    <t>Darnestown Road</t>
  </si>
  <si>
    <t>Frederick Road (MD355)</t>
  </si>
  <si>
    <t>MDOT</t>
  </si>
  <si>
    <t>MD 355, RockvillePike</t>
  </si>
  <si>
    <t>Randolph Road Maple/Chapman Ave.</t>
  </si>
  <si>
    <t>Parklawn Drive</t>
  </si>
  <si>
    <t>WMATA Maryland Metrorail Sharrows and Bike Lanes</t>
  </si>
  <si>
    <t>WMATA Maryland Metrorail Sidewalk/ Pathway Project</t>
  </si>
  <si>
    <t>MD 197 Sidepath</t>
  </si>
  <si>
    <t>MD 198</t>
  </si>
  <si>
    <t>Rockledge Drive</t>
  </si>
  <si>
    <t>MD 223 Sidepath</t>
  </si>
  <si>
    <t>MD 4</t>
  </si>
  <si>
    <t>Livingston Road</t>
  </si>
  <si>
    <t>MD 28, Norbeck Rd/MD 198 Spencerville Road</t>
  </si>
  <si>
    <t>MD 3, Robert Crain HWY</t>
  </si>
  <si>
    <t>MD 32</t>
  </si>
  <si>
    <t>MD 4 Sidepath</t>
  </si>
  <si>
    <t>Southern Avenue</t>
  </si>
  <si>
    <t>MD 450 Annapolis Road</t>
  </si>
  <si>
    <t>Stoneybrook Dr.</t>
  </si>
  <si>
    <t>West of MD</t>
  </si>
  <si>
    <t>MD 450 Sidepath and/or wide sidewalks</t>
  </si>
  <si>
    <t>Seabrook Road</t>
  </si>
  <si>
    <t>MD 564 Sidepath and Bike Lanes</t>
  </si>
  <si>
    <t>MD 197</t>
  </si>
  <si>
    <t>MD 450</t>
  </si>
  <si>
    <t>MD 704 Sidepath and Bike Lanes</t>
  </si>
  <si>
    <t>Eastern Avenue</t>
  </si>
  <si>
    <t>MD210, Indian Head HWY</t>
  </si>
  <si>
    <t>I-95/I-495</t>
  </si>
  <si>
    <t>MD 228</t>
  </si>
  <si>
    <t>Queen Chapel Road Sidewalks and Bike Lanes</t>
  </si>
  <si>
    <t>MD 410</t>
  </si>
  <si>
    <t>Silver Hill Road Sidewalks and Bike Lanes</t>
  </si>
  <si>
    <t>Walker Mill Road</t>
  </si>
  <si>
    <t>US 1, Baltimore Ave</t>
  </si>
  <si>
    <t>College Ave</t>
  </si>
  <si>
    <t>US 301, Crain Highway</t>
  </si>
  <si>
    <t>Mount Oak Road</t>
  </si>
  <si>
    <t>Charles Branch Trail</t>
  </si>
  <si>
    <t>Rosaryville Creek</t>
  </si>
  <si>
    <t>Western Branch</t>
  </si>
  <si>
    <t>Chesapeake Beach Rail-Trail</t>
  </si>
  <si>
    <t>MD 704</t>
  </si>
  <si>
    <t>Addison Road Metro</t>
  </si>
  <si>
    <t>MD 214</t>
  </si>
  <si>
    <t>Capital Beltway</t>
  </si>
  <si>
    <t>Upper Marlboro</t>
  </si>
  <si>
    <t>Oxon Run Trail</t>
  </si>
  <si>
    <t>Naylor Road</t>
  </si>
  <si>
    <t>Ritchie Branch Trail</t>
  </si>
  <si>
    <t>Marlboro Pike</t>
  </si>
  <si>
    <t>Adelphi Road Sidewalks and Bike Lanes</t>
  </si>
  <si>
    <t>MD 193</t>
  </si>
  <si>
    <t>Allentown Road</t>
  </si>
  <si>
    <t>Old Fort Road</t>
  </si>
  <si>
    <t>Auth Road Sidewalks and Bike Lanes</t>
  </si>
  <si>
    <t>MD 337</t>
  </si>
  <si>
    <t>Auth Way</t>
  </si>
  <si>
    <t>Brinkley Road</t>
  </si>
  <si>
    <t>St. Barnabas road</t>
  </si>
  <si>
    <t>Chestnut Avenue/Highbridge Road Sidepath</t>
  </si>
  <si>
    <t>MD 564</t>
  </si>
  <si>
    <t>Fort Washington Road</t>
  </si>
  <si>
    <t>MD 210</t>
  </si>
  <si>
    <t>Fort Washington National Park</t>
  </si>
  <si>
    <t>Good Luck Road</t>
  </si>
  <si>
    <t>MD 201</t>
  </si>
  <si>
    <t>Iverson Street Sidewalks and Bike Lanes</t>
  </si>
  <si>
    <t>Iverson Place</t>
  </si>
  <si>
    <t>Jamestown Road Sidewalks and Bike Lanes</t>
  </si>
  <si>
    <t>MD 500</t>
  </si>
  <si>
    <t>Ager Road</t>
  </si>
  <si>
    <t>Jericho Park Road Sidepath and Bike Lanes</t>
  </si>
  <si>
    <t>Race Track Road</t>
  </si>
  <si>
    <t>Oxon Hill Road</t>
  </si>
  <si>
    <t>Mitchellville Road Sidepath</t>
  </si>
  <si>
    <t>Mt. Oak Road</t>
  </si>
  <si>
    <t>Princess Garden Parkway Sidewalks and Bike Lanes</t>
  </si>
  <si>
    <t>Prospect Hill Sidewalks and Bike Lanes</t>
  </si>
  <si>
    <t>Hillmeade Road</t>
  </si>
  <si>
    <t>MD 953</t>
  </si>
  <si>
    <t>Race Track Road Sidepath and Bike Lanes</t>
  </si>
  <si>
    <t>St. Barnabas Road Sidewalks and Bike Lanes</t>
  </si>
  <si>
    <t>Silver Hill Road</t>
  </si>
  <si>
    <t>Temple Hills Road</t>
  </si>
  <si>
    <t>Saint Barnabas Road</t>
  </si>
  <si>
    <t>Piscataway Road</t>
  </si>
  <si>
    <t>Whitfield Chapel Road Sidewalks and Bike Lanes</t>
  </si>
  <si>
    <t>I-95/I-495 Capital Beltway</t>
  </si>
  <si>
    <t>I-495/I-95 Phase 2 (Acces Road</t>
  </si>
  <si>
    <t>MD 117, Collington Road</t>
  </si>
  <si>
    <t>Kenhill Dr.</t>
  </si>
  <si>
    <t>MD 201 (Edmonston Road/US 1 Balimore Ave.)</t>
  </si>
  <si>
    <t>Muirkirk Road</t>
  </si>
  <si>
    <t>MD 5 Branch Ave (Interchange at MD 373/Brandywine)</t>
  </si>
  <si>
    <t>At BrandyWine Road (MD 373/381)</t>
  </si>
  <si>
    <t>Collington Branch Trail</t>
  </si>
  <si>
    <t>Folly Branch Trail</t>
  </si>
  <si>
    <t>Bald Hill Branch</t>
  </si>
  <si>
    <t>Glenwood Park Neighborhood Park</t>
  </si>
  <si>
    <t>Henson Creek Trail extension</t>
  </si>
  <si>
    <t>Little Paint Branch Trail Extension</t>
  </si>
  <si>
    <t>Sellman Road</t>
  </si>
  <si>
    <t>Piscataway Creek Trail</t>
  </si>
  <si>
    <t>Dower House Branch near Cheltenham</t>
  </si>
  <si>
    <t>Potomac River</t>
  </si>
  <si>
    <t>Prince George's Connector</t>
  </si>
  <si>
    <t>Chillum Road</t>
  </si>
  <si>
    <t>Gallatin Street</t>
  </si>
  <si>
    <t>Rhode Island Avenue Trolley Trail Ext. Phase II</t>
  </si>
  <si>
    <t>Farragut Street</t>
  </si>
  <si>
    <t>Armentrout Drive</t>
  </si>
  <si>
    <t>Addison Road</t>
  </si>
  <si>
    <t>Edmonston Road Complete and Green Street</t>
  </si>
  <si>
    <t>51st Street</t>
  </si>
  <si>
    <t>Gunpowder Road Sidepath and Bike Lanes</t>
  </si>
  <si>
    <t>Harry S Truman Drive Complete and Green Street</t>
  </si>
  <si>
    <t>Mt. Lubentia Way</t>
  </si>
  <si>
    <t>Lottsford Road</t>
  </si>
  <si>
    <t>Montpelier Road Complete and Green Street</t>
  </si>
  <si>
    <t>200 feet south of Carland Place</t>
  </si>
  <si>
    <t>Paint Branch Parkway Complete and Green Street</t>
  </si>
  <si>
    <t>River Road</t>
  </si>
  <si>
    <t>Potomac Heritage On-Road Bicycle Route</t>
  </si>
  <si>
    <t>Oxon Cove Park</t>
  </si>
  <si>
    <t>Piscataway</t>
  </si>
  <si>
    <t>Swan Road Complete and Green Street</t>
  </si>
  <si>
    <t>MD 458</t>
  </si>
  <si>
    <t>200 feet south of Swann Place</t>
  </si>
  <si>
    <t>MD 4, Pennsylvania Ave (Suitland PKWY Interchange)</t>
  </si>
  <si>
    <t>MD 4 Suitland PKWY</t>
  </si>
  <si>
    <t>MD 4, Pennsylvania Ave.</t>
  </si>
  <si>
    <t>MD 223</t>
  </si>
  <si>
    <t>M-NCPPC</t>
  </si>
  <si>
    <t>Frederick County/City of Frederick</t>
  </si>
  <si>
    <t>Bush Creek Trail</t>
  </si>
  <si>
    <t>Monocacy River</t>
  </si>
  <si>
    <t>Montgomery County Line</t>
  </si>
  <si>
    <t>Monocacy River Greenway Future Phases</t>
  </si>
  <si>
    <t>Ballenger Creek Trail</t>
  </si>
  <si>
    <t>Monocacy River Greenway Phase I</t>
  </si>
  <si>
    <t>Tuscarora Creek</t>
  </si>
  <si>
    <t>Tuscarora Creek Trail</t>
  </si>
  <si>
    <t>Yellow Springs Road</t>
  </si>
  <si>
    <t>H&amp;F Trolley Trail Phase III</t>
  </si>
  <si>
    <t>Thurmont</t>
  </si>
  <si>
    <t>Frederick</t>
  </si>
  <si>
    <t>I-270 Transitway</t>
  </si>
  <si>
    <t>City of Frederick</t>
  </si>
  <si>
    <t>Sugarloaf – Little Bennett Trail</t>
  </si>
  <si>
    <t>Little Bennett Regional Park</t>
  </si>
  <si>
    <t>Emmitsburg Railroad Trail</t>
  </si>
  <si>
    <t>Rocky Ridge</t>
  </si>
  <si>
    <t>Emmitsburg</t>
  </si>
  <si>
    <t>Middletown – Myersville Trolley Trail</t>
  </si>
  <si>
    <t>Myersville</t>
  </si>
  <si>
    <t>Middletown Greenway</t>
  </si>
  <si>
    <t>Middletown</t>
  </si>
  <si>
    <t>B&amp;O Trail</t>
  </si>
  <si>
    <t>Mount Airy</t>
  </si>
  <si>
    <t>Walkersville – Woodsboro Corridor I</t>
  </si>
  <si>
    <t>Israel Creek</t>
  </si>
  <si>
    <t>Walkersville – Woodsboro Corridor III</t>
  </si>
  <si>
    <t>Woodsboro - Railroad</t>
  </si>
  <si>
    <t>Emmitsburg Greenway  Trail</t>
  </si>
  <si>
    <t>Frederick County Safe Routes to Schools</t>
  </si>
  <si>
    <t>Countywide</t>
  </si>
  <si>
    <t>On-Street Bikeways Countywide</t>
  </si>
  <si>
    <t>MD 180/MD 351, Jefferson Creek Pike</t>
  </si>
  <si>
    <t>MD 180 Stoney Creek Drive</t>
  </si>
  <si>
    <t>MD 351 Crestwood BLVD</t>
  </si>
  <si>
    <t>MD 85, Buckey's Town Pike</t>
  </si>
  <si>
    <t>South of English Muffin Way</t>
  </si>
  <si>
    <t>North of Grove Road</t>
  </si>
  <si>
    <t>Carroll Creek Trail</t>
  </si>
  <si>
    <t>Rocky Springs Road</t>
  </si>
  <si>
    <t>Citywide Sidewalk Retrofit</t>
  </si>
  <si>
    <t>Rock Creek Trail</t>
  </si>
  <si>
    <t>Stonegate Park</t>
  </si>
  <si>
    <t>US Route 15</t>
  </si>
  <si>
    <t>East Street Rail Trail</t>
  </si>
  <si>
    <t>Carroll Creek</t>
  </si>
  <si>
    <t>County</t>
  </si>
  <si>
    <t>City</t>
  </si>
  <si>
    <t>Army Navy Country Club Emergency Access Drive</t>
  </si>
  <si>
    <t>S. Queen St.</t>
  </si>
  <si>
    <t>Army Navy Country Club (Private Drive)</t>
  </si>
  <si>
    <t>Army Navy Drive/Joyce St. bike facilities</t>
  </si>
  <si>
    <t>S. Joyce Street</t>
  </si>
  <si>
    <t>12th Street South</t>
  </si>
  <si>
    <t>Doctor's Run Trail</t>
  </si>
  <si>
    <t>South Quincy Street</t>
  </si>
  <si>
    <t>South George Mason Drive</t>
  </si>
  <si>
    <t>Long Bridge Park Esplanade Bridge</t>
  </si>
  <si>
    <t>Boundary Drive</t>
  </si>
  <si>
    <t>GW Parkway</t>
  </si>
  <si>
    <t>Shirlington Rd. bridge replacement</t>
  </si>
  <si>
    <t>Shirlington Rd.</t>
  </si>
  <si>
    <t>NVTA</t>
  </si>
  <si>
    <t>George Mason Drive Trail</t>
  </si>
  <si>
    <t>Old Dominion Drive</t>
  </si>
  <si>
    <t>Four Mile Run Drive</t>
  </si>
  <si>
    <t>Arlington Blvd. Trail improvements</t>
  </si>
  <si>
    <t>Pershing Drive</t>
  </si>
  <si>
    <t>Washington Blvd.</t>
  </si>
  <si>
    <t>Columbia Pike Complete Streets</t>
  </si>
  <si>
    <t>Frederick St.</t>
  </si>
  <si>
    <t>Kirkwood Rd. sidewalks</t>
  </si>
  <si>
    <t>Lee Highway</t>
  </si>
  <si>
    <t>14th Street North</t>
  </si>
  <si>
    <t>Old Dominion Drive Complete Streets</t>
  </si>
  <si>
    <t>N. Glebe Rd.</t>
  </si>
  <si>
    <t>Fairfax Co. line</t>
  </si>
  <si>
    <t>Potomac Yard/Four Mile Run Trail</t>
  </si>
  <si>
    <t>Potomac Avenue</t>
  </si>
  <si>
    <t>Crystal City Complete Streets</t>
  </si>
  <si>
    <t>Backlick Run Multi-Use Paths</t>
  </si>
  <si>
    <t>Van Dorn &amp; Beauregard Bicycle Facilities</t>
  </si>
  <si>
    <t>Crystal City to Cameron Street Trail</t>
  </si>
  <si>
    <t>Crystal City</t>
  </si>
  <si>
    <t>Cameron Street</t>
  </si>
  <si>
    <t>Holland Avenue Trail</t>
  </si>
  <si>
    <t>Capital Bikeshare</t>
  </si>
  <si>
    <t>Citywide</t>
  </si>
  <si>
    <t>Complete Streets</t>
  </si>
  <si>
    <t>On-Street Bikeways</t>
  </si>
  <si>
    <t>various</t>
  </si>
  <si>
    <t>Shared Use Paths</t>
  </si>
  <si>
    <t>Rt. 7/King Street bridge over I-395</t>
  </si>
  <si>
    <t>0.3 miles East</t>
  </si>
  <si>
    <t>0.3 miles West</t>
  </si>
  <si>
    <t>Four Mile Run Pedestrian and Bicycle Bridge</t>
  </si>
  <si>
    <t>S Eads</t>
  </si>
  <si>
    <t>Falls Church Complete Streets</t>
  </si>
  <si>
    <t>Cinderbed Bikeway</t>
  </si>
  <si>
    <t>Fort Belvoir</t>
  </si>
  <si>
    <t>Franconia-Springfield Metrorail Station.</t>
  </si>
  <si>
    <t>Backlick Road Trail</t>
  </si>
  <si>
    <t>Backlick Run Trail</t>
  </si>
  <si>
    <t>Backlick Road</t>
  </si>
  <si>
    <t>Beltway Trail</t>
  </si>
  <si>
    <t>Dolley Madison Boulevard</t>
  </si>
  <si>
    <t>Live Oak Drive</t>
  </si>
  <si>
    <t>I-66 Trail</t>
  </si>
  <si>
    <t>Sully Road</t>
  </si>
  <si>
    <t>Paddington Lane</t>
  </si>
  <si>
    <t>Potomac Heritage Trail</t>
  </si>
  <si>
    <t>Northern End fo Beltway Trail</t>
  </si>
  <si>
    <t>american legion bridge</t>
  </si>
  <si>
    <t>US 50 Trail</t>
  </si>
  <si>
    <t>Nutley Street</t>
  </si>
  <si>
    <t>Arlington Blvd</t>
  </si>
  <si>
    <t>Manchester Road Trail</t>
  </si>
  <si>
    <t>Hayfield</t>
  </si>
  <si>
    <t>Widen Rt. 7 w/ paths on both sides</t>
  </si>
  <si>
    <t>Reston Ave</t>
  </si>
  <si>
    <t>Reston Pakway</t>
  </si>
  <si>
    <t>Tri-County Parkway Trail</t>
  </si>
  <si>
    <t>US 1 Bike Trail</t>
  </si>
  <si>
    <t>Stafford County</t>
  </si>
  <si>
    <t>VA Route 7 &amp; Hillsboro Road Interchange</t>
  </si>
  <si>
    <t>VA Route 7 Pedestrian Overpass</t>
  </si>
  <si>
    <t>Belmont Ridge Road Trail North of Greenway</t>
  </si>
  <si>
    <t>Hay Road</t>
  </si>
  <si>
    <t>Claiborne Parkway Trail</t>
  </si>
  <si>
    <t>Loudoun County Parkway Trail</t>
  </si>
  <si>
    <t>Ryan Road</t>
  </si>
  <si>
    <t>W&amp;OD Trail</t>
  </si>
  <si>
    <t>VA 772 Trail</t>
  </si>
  <si>
    <t>VA 7 Trail from Leesburg to Alexandria</t>
  </si>
  <si>
    <t>Leesburg</t>
  </si>
  <si>
    <t>Alexandria</t>
  </si>
  <si>
    <t>234 BYPASS trail</t>
  </si>
  <si>
    <t>Bike Route 1</t>
  </si>
  <si>
    <t>Godwin Drive Trail</t>
  </si>
  <si>
    <t>John Marshall Highway Trail</t>
  </si>
  <si>
    <t>Liberia Avenue Trail</t>
  </si>
  <si>
    <t>Old Bridge Road</t>
  </si>
  <si>
    <t>Jefferson Davis Highway</t>
  </si>
  <si>
    <t>Minnieville Road Trail</t>
  </si>
  <si>
    <t>Old Bridge Road Trail</t>
  </si>
  <si>
    <t>Poplar Lane</t>
  </si>
  <si>
    <t>Wharton Drive</t>
  </si>
  <si>
    <t>Prince William Parkway trail</t>
  </si>
  <si>
    <t>South County East-West Trail</t>
  </si>
  <si>
    <t>Manassas</t>
  </si>
  <si>
    <t>Prince William Co. DPW</t>
  </si>
  <si>
    <t>Jame Madison Highway Trail</t>
  </si>
  <si>
    <t>Prince William County Line</t>
  </si>
  <si>
    <t>Route 28 Trail</t>
  </si>
  <si>
    <t>Balls Ford Road Widening</t>
  </si>
  <si>
    <t>Bus 234</t>
  </si>
  <si>
    <t>234</t>
  </si>
  <si>
    <t>North Park Trail Connection</t>
  </si>
  <si>
    <t>WMATA Virginia Metrorail Crossing Improvements</t>
  </si>
  <si>
    <t>WMATA Virginia Metrorail Sharrow and Bike Lanes</t>
  </si>
  <si>
    <t>WMATA Virginia Metrorail Sidewalk/ Pathway Project</t>
  </si>
  <si>
    <t>Richmond Highway Pedestrian Safety Improvements</t>
  </si>
  <si>
    <t>Ladson Ln, Lukens Ln, Backlick Rd, Kings,</t>
  </si>
  <si>
    <t>Belford Drive S., Frye Road, Mohawk Lane</t>
  </si>
  <si>
    <t>Roberts Road</t>
  </si>
  <si>
    <t>Shenandoah Lane</t>
  </si>
  <si>
    <t>Springfield to Tysons Corner Trail</t>
  </si>
  <si>
    <t>Springfield</t>
  </si>
  <si>
    <t>Fairfax County Parkway</t>
  </si>
  <si>
    <t>123</t>
  </si>
  <si>
    <t>7</t>
  </si>
  <si>
    <t>I-95NB directional off ramp to NB Ffx Co. Pkway</t>
  </si>
  <si>
    <t>Exit 166</t>
  </si>
  <si>
    <t>0.6 miles from Exit 166</t>
  </si>
  <si>
    <t>Rt.7 widen to 6 lanes - PE only</t>
  </si>
  <si>
    <t>Jarrett Valley</t>
  </si>
  <si>
    <t>Telegraph Road Widening</t>
  </si>
  <si>
    <t>Leaf Road</t>
  </si>
  <si>
    <t>South Kings Hwy</t>
  </si>
  <si>
    <t>US 50 Pedestrian Improvements</t>
  </si>
  <si>
    <t>Jaguar Trail</t>
  </si>
  <si>
    <t>Seven Corners</t>
  </si>
  <si>
    <t>Atlantic Boulevard Bike &amp; Ped Improvements</t>
  </si>
  <si>
    <t>VA Route 7</t>
  </si>
  <si>
    <t>Magnolia Road</t>
  </si>
  <si>
    <t>Belmont Ridge Road (South of Greenway)</t>
  </si>
  <si>
    <t>Broadlands Blvd</t>
  </si>
  <si>
    <t>Northstar Blvd</t>
  </si>
  <si>
    <t>Loudoun County Pkwy &amp; Center St Signal</t>
  </si>
  <si>
    <t>River Creek Parkway Pedestrian Improvements</t>
  </si>
  <si>
    <t>Fort Evans Road</t>
  </si>
  <si>
    <t>Potomac Station Drive</t>
  </si>
  <si>
    <t>Rural Splitter at Rt 659 &amp; W&amp;OD Trail</t>
  </si>
  <si>
    <t>Chase Heritage Circle</t>
  </si>
  <si>
    <t>Route 234 and Rotue 1 Interchange</t>
  </si>
  <si>
    <t>.4 miles east of route 1</t>
  </si>
  <si>
    <t>.4 Miles west of Route 1</t>
  </si>
  <si>
    <t>Route 28 Trail Extension</t>
  </si>
  <si>
    <t>Fauquier Co. Line</t>
  </si>
  <si>
    <t>Van Buren Street Trail to Dulles Metrorail</t>
  </si>
  <si>
    <t>North of Herndon Pkwy at existing Folly Lick Trail</t>
  </si>
  <si>
    <t>Herndon Monroe Metrorail station</t>
  </si>
  <si>
    <t>Herndon Metro Access Trail</t>
  </si>
  <si>
    <t>Van Buren Street</t>
  </si>
  <si>
    <t>Herndon Metrorail</t>
  </si>
  <si>
    <t>W&amp;OD Trail Crossing at Crestview Drive</t>
  </si>
  <si>
    <t>W&amp;OD Trail at Crestview Drive</t>
  </si>
  <si>
    <t>PEDESTRIAN STUDY &amp; IMPROVEMENTS</t>
  </si>
  <si>
    <t>Town of Hillsboro</t>
  </si>
  <si>
    <t>On 704</t>
  </si>
  <si>
    <t>Ped &amp; Bike Path Network</t>
  </si>
  <si>
    <t>Town of Lovettsville</t>
  </si>
  <si>
    <t>NPS</t>
  </si>
  <si>
    <t>AA1</t>
  </si>
  <si>
    <t>A1</t>
  </si>
  <si>
    <t>AA2</t>
  </si>
  <si>
    <t>AA3</t>
  </si>
  <si>
    <t>C3</t>
  </si>
  <si>
    <t>AA4</t>
  </si>
  <si>
    <t>AA5</t>
  </si>
  <si>
    <t>AA6</t>
  </si>
  <si>
    <t>C2</t>
  </si>
  <si>
    <t>AA7</t>
  </si>
  <si>
    <t>AA8</t>
  </si>
  <si>
    <t>AA0</t>
  </si>
  <si>
    <t>AA10</t>
  </si>
  <si>
    <t>AA11</t>
  </si>
  <si>
    <t>AA12</t>
  </si>
  <si>
    <t>D40</t>
  </si>
  <si>
    <t>D38</t>
  </si>
  <si>
    <t>D4</t>
  </si>
  <si>
    <t>E3</t>
  </si>
  <si>
    <t>E8</t>
  </si>
  <si>
    <t>E9</t>
  </si>
  <si>
    <t>X43</t>
  </si>
  <si>
    <t>X50</t>
  </si>
  <si>
    <t>X51</t>
  </si>
  <si>
    <t>C9</t>
  </si>
  <si>
    <t>E23</t>
  </si>
  <si>
    <t>E47</t>
  </si>
  <si>
    <t>E26</t>
  </si>
  <si>
    <t>B1</t>
  </si>
  <si>
    <t>X49</t>
  </si>
  <si>
    <t>A9</t>
  </si>
  <si>
    <t>I5</t>
  </si>
  <si>
    <t>I21-A</t>
  </si>
  <si>
    <t>X5</t>
  </si>
  <si>
    <t>D24</t>
  </si>
  <si>
    <t>D27-A</t>
  </si>
  <si>
    <t>D11</t>
  </si>
  <si>
    <t>D13</t>
  </si>
  <si>
    <t>G9</t>
  </si>
  <si>
    <t>D29</t>
  </si>
  <si>
    <t>D10</t>
  </si>
  <si>
    <t>G24</t>
  </si>
  <si>
    <t>X23</t>
  </si>
  <si>
    <t>G26</t>
  </si>
  <si>
    <t>G11</t>
  </si>
  <si>
    <t>A6</t>
  </si>
  <si>
    <t>B4</t>
  </si>
  <si>
    <t>B5</t>
  </si>
  <si>
    <t>B7-A</t>
  </si>
  <si>
    <t>B7-C</t>
  </si>
  <si>
    <t>X6</t>
  </si>
  <si>
    <t>X52</t>
  </si>
  <si>
    <t>I20</t>
  </si>
  <si>
    <t>I7</t>
  </si>
  <si>
    <t>X1</t>
  </si>
  <si>
    <t>C12</t>
  </si>
  <si>
    <t>B2</t>
  </si>
  <si>
    <t>B3</t>
  </si>
  <si>
    <t>I9</t>
  </si>
  <si>
    <t>E21</t>
  </si>
  <si>
    <t>A17</t>
  </si>
  <si>
    <t>C11</t>
  </si>
  <si>
    <t>A3</t>
  </si>
  <si>
    <t>A4</t>
  </si>
  <si>
    <t>A20</t>
  </si>
  <si>
    <t>A14</t>
  </si>
  <si>
    <t>A26</t>
  </si>
  <si>
    <t>A27</t>
  </si>
  <si>
    <t>A28</t>
  </si>
  <si>
    <t>A23</t>
  </si>
  <si>
    <t>X3</t>
  </si>
  <si>
    <t>L8</t>
  </si>
  <si>
    <t>L9</t>
  </si>
  <si>
    <t>L1</t>
  </si>
  <si>
    <t>L2</t>
  </si>
  <si>
    <t>L5</t>
  </si>
  <si>
    <t>L3</t>
  </si>
  <si>
    <t>L4</t>
  </si>
  <si>
    <t>X7</t>
  </si>
  <si>
    <t>L7</t>
  </si>
  <si>
    <t>L6</t>
  </si>
  <si>
    <t>A10</t>
  </si>
  <si>
    <t>F17</t>
  </si>
  <si>
    <t>L11</t>
  </si>
  <si>
    <t>L10</t>
  </si>
  <si>
    <t>X14</t>
  </si>
  <si>
    <t>L12</t>
  </si>
  <si>
    <t>L13</t>
  </si>
  <si>
    <t>L18</t>
  </si>
  <si>
    <t>L22</t>
  </si>
  <si>
    <t>L21</t>
  </si>
  <si>
    <t>L33</t>
  </si>
  <si>
    <t>L34</t>
  </si>
  <si>
    <t>L42</t>
  </si>
  <si>
    <t>L25</t>
  </si>
  <si>
    <t>L24</t>
  </si>
  <si>
    <t>L23</t>
  </si>
  <si>
    <t>L26</t>
  </si>
  <si>
    <t>L14</t>
  </si>
  <si>
    <t>L15</t>
  </si>
  <si>
    <t>L16</t>
  </si>
  <si>
    <t>L17</t>
  </si>
  <si>
    <t>L45</t>
  </si>
  <si>
    <t>L44</t>
  </si>
  <si>
    <t>L35</t>
  </si>
  <si>
    <t>L40</t>
  </si>
  <si>
    <t>L38</t>
  </si>
  <si>
    <t>L39</t>
  </si>
  <si>
    <t>L37</t>
  </si>
  <si>
    <t>L43</t>
  </si>
  <si>
    <t>L19</t>
  </si>
  <si>
    <t>L41</t>
  </si>
  <si>
    <t>L29</t>
  </si>
  <si>
    <t>L30</t>
  </si>
  <si>
    <t>L31</t>
  </si>
  <si>
    <t>L32</t>
  </si>
  <si>
    <t>L28</t>
  </si>
  <si>
    <t>L36</t>
  </si>
  <si>
    <t>L27</t>
  </si>
  <si>
    <t>L20</t>
  </si>
  <si>
    <t>E41</t>
  </si>
  <si>
    <t>P1</t>
  </si>
  <si>
    <t>P2</t>
  </si>
  <si>
    <t>P3</t>
  </si>
  <si>
    <t>F10</t>
  </si>
  <si>
    <t>P4</t>
  </si>
  <si>
    <t>P5</t>
  </si>
  <si>
    <t>X13</t>
  </si>
  <si>
    <t>D33</t>
  </si>
  <si>
    <t>P6</t>
  </si>
  <si>
    <t>P7</t>
  </si>
  <si>
    <t>P8</t>
  </si>
  <si>
    <t>D31</t>
  </si>
  <si>
    <t>P10</t>
  </si>
  <si>
    <t>P11</t>
  </si>
  <si>
    <t>E40</t>
  </si>
  <si>
    <t>I19</t>
  </si>
  <si>
    <t>P12</t>
  </si>
  <si>
    <t>P13</t>
  </si>
  <si>
    <t>H1</t>
  </si>
  <si>
    <t>P14</t>
  </si>
  <si>
    <t>P15</t>
  </si>
  <si>
    <t>X12</t>
  </si>
  <si>
    <t>X10</t>
  </si>
  <si>
    <t>P16</t>
  </si>
  <si>
    <t>P17</t>
  </si>
  <si>
    <t>P18</t>
  </si>
  <si>
    <t>F11</t>
  </si>
  <si>
    <t>P19</t>
  </si>
  <si>
    <t>P20</t>
  </si>
  <si>
    <t>P21</t>
  </si>
  <si>
    <t>I17</t>
  </si>
  <si>
    <t>X11</t>
  </si>
  <si>
    <t>F12</t>
  </si>
  <si>
    <t>P22</t>
  </si>
  <si>
    <t>P23</t>
  </si>
  <si>
    <t>P24</t>
  </si>
  <si>
    <t>P25</t>
  </si>
  <si>
    <t>F2</t>
  </si>
  <si>
    <t>F3</t>
  </si>
  <si>
    <t>P26</t>
  </si>
  <si>
    <t>I12</t>
  </si>
  <si>
    <t>E43</t>
  </si>
  <si>
    <t>P27</t>
  </si>
  <si>
    <t>P28</t>
  </si>
  <si>
    <t>P29</t>
  </si>
  <si>
    <t>G23</t>
  </si>
  <si>
    <t>I13</t>
  </si>
  <si>
    <t>E36</t>
  </si>
  <si>
    <t>P30</t>
  </si>
  <si>
    <t>P31</t>
  </si>
  <si>
    <t>X9</t>
  </si>
  <si>
    <t>P32</t>
  </si>
  <si>
    <t>P33</t>
  </si>
  <si>
    <t>P34</t>
  </si>
  <si>
    <t>E38</t>
  </si>
  <si>
    <t>I14</t>
  </si>
  <si>
    <t>P35</t>
  </si>
  <si>
    <t>P36</t>
  </si>
  <si>
    <t>P37</t>
  </si>
  <si>
    <t>I15</t>
  </si>
  <si>
    <t>P59</t>
  </si>
  <si>
    <t>E39</t>
  </si>
  <si>
    <t>E54</t>
  </si>
  <si>
    <t>P38</t>
  </si>
  <si>
    <t>D30</t>
  </si>
  <si>
    <t>P39</t>
  </si>
  <si>
    <t>P40</t>
  </si>
  <si>
    <t>P41</t>
  </si>
  <si>
    <t>E42</t>
  </si>
  <si>
    <t>P42</t>
  </si>
  <si>
    <t>P43</t>
  </si>
  <si>
    <t>P44</t>
  </si>
  <si>
    <t>P45</t>
  </si>
  <si>
    <t>P46</t>
  </si>
  <si>
    <t>P47</t>
  </si>
  <si>
    <t>P48</t>
  </si>
  <si>
    <t>E44</t>
  </si>
  <si>
    <t>P49</t>
  </si>
  <si>
    <t>P50</t>
  </si>
  <si>
    <t>X8</t>
  </si>
  <si>
    <t>P51</t>
  </si>
  <si>
    <t>P52</t>
  </si>
  <si>
    <t>E45</t>
  </si>
  <si>
    <t>P53</t>
  </si>
  <si>
    <t>E46</t>
  </si>
  <si>
    <t>P54</t>
  </si>
  <si>
    <t>P55</t>
  </si>
  <si>
    <t>I2</t>
  </si>
  <si>
    <t>P56</t>
  </si>
  <si>
    <t>P57</t>
  </si>
  <si>
    <t>P58</t>
  </si>
  <si>
    <t>M19</t>
  </si>
  <si>
    <t>MDOT/SHA Highway Needs Inventory</t>
  </si>
  <si>
    <t>MD120</t>
  </si>
  <si>
    <t>MD27</t>
  </si>
  <si>
    <t>MD3</t>
  </si>
  <si>
    <t>MD1</t>
  </si>
  <si>
    <t>MD2</t>
  </si>
  <si>
    <t>MD28</t>
  </si>
  <si>
    <t>MD39</t>
  </si>
  <si>
    <t>MD35</t>
  </si>
  <si>
    <t>MD36</t>
  </si>
  <si>
    <t>MD37</t>
  </si>
  <si>
    <t>MD96</t>
  </si>
  <si>
    <t>MD102</t>
  </si>
  <si>
    <t>MD91</t>
  </si>
  <si>
    <t>MD38</t>
  </si>
  <si>
    <t>MD88</t>
  </si>
  <si>
    <t>MD34</t>
  </si>
  <si>
    <t>MD90</t>
  </si>
  <si>
    <t>Mattawoman Beantown Road</t>
  </si>
  <si>
    <t>At MD 5 Bus.</t>
  </si>
  <si>
    <t>Berry Road</t>
  </si>
  <si>
    <t>Middletown Road</t>
  </si>
  <si>
    <t>Leonardtown Road</t>
  </si>
  <si>
    <t>MD 5 Rel. N. of Hughesville</t>
  </si>
  <si>
    <t>MD 5 Bus.</t>
  </si>
  <si>
    <t>Blue Star Memorial Highway</t>
  </si>
  <si>
    <t>south of La Plata</t>
  </si>
  <si>
    <t>North of LaPlata</t>
  </si>
  <si>
    <t>Prince George's County line</t>
  </si>
  <si>
    <t>South of LaPlata</t>
  </si>
  <si>
    <t>north of LaPlata</t>
  </si>
  <si>
    <t>Indian Head Highway</t>
  </si>
  <si>
    <t>Hawthorne Road</t>
  </si>
  <si>
    <t>MD 224 at Mason Springs</t>
  </si>
  <si>
    <t>MD 224</t>
  </si>
  <si>
    <t>Livingston/Pomfret Road</t>
  </si>
  <si>
    <t>Bensville Road</t>
  </si>
  <si>
    <t>Prince Frederick Road</t>
  </si>
  <si>
    <t>MD 5 Relocated</t>
  </si>
  <si>
    <t>Calvert County line</t>
  </si>
  <si>
    <t>Ironsides Road</t>
  </si>
  <si>
    <t>MD 6 at Grayton</t>
  </si>
  <si>
    <t>MD 6 at Ironsides</t>
  </si>
  <si>
    <t>Mason Springs Road</t>
  </si>
  <si>
    <t>MD 6 Connector</t>
  </si>
  <si>
    <t>MD 6 E. of LaPlata</t>
  </si>
  <si>
    <t>US 301 N. of LaPlata</t>
  </si>
  <si>
    <t>Port Tobacco Road</t>
  </si>
  <si>
    <t>Chapel Point Road</t>
  </si>
  <si>
    <t>MD 344</t>
  </si>
  <si>
    <t>East of Wards Run</t>
  </si>
  <si>
    <t>Access Control</t>
  </si>
  <si>
    <t>MD6</t>
  </si>
  <si>
    <t>MD7</t>
  </si>
  <si>
    <t>MD31</t>
  </si>
  <si>
    <t>MD8</t>
  </si>
  <si>
    <t>MD111</t>
  </si>
  <si>
    <t>MD92</t>
  </si>
  <si>
    <t>MD100</t>
  </si>
  <si>
    <t>MD47</t>
  </si>
  <si>
    <t>MD46</t>
  </si>
  <si>
    <t>MD33</t>
  </si>
  <si>
    <t>MD56</t>
  </si>
  <si>
    <t>MD99</t>
  </si>
  <si>
    <t>MD112</t>
  </si>
  <si>
    <t>MD40</t>
  </si>
  <si>
    <t>MD93</t>
  </si>
  <si>
    <t>MD44</t>
  </si>
  <si>
    <t>MD55</t>
  </si>
  <si>
    <t>MD41</t>
  </si>
  <si>
    <t>MD43</t>
  </si>
  <si>
    <t>MD42</t>
  </si>
  <si>
    <t>City and County</t>
  </si>
  <si>
    <t>Dwight Eisenhower Highway</t>
  </si>
  <si>
    <t>Montgomery County line</t>
  </si>
  <si>
    <t>Eisenhower Memorial Highway</t>
  </si>
  <si>
    <t>Washington County line</t>
  </si>
  <si>
    <t>west of Mt. Phillip Road</t>
  </si>
  <si>
    <t>Catoctin Mt.  Highway</t>
  </si>
  <si>
    <t>North of Biggs Ford Road</t>
  </si>
  <si>
    <t>Pennsylvania State line</t>
  </si>
  <si>
    <t>Frederick Freeway</t>
  </si>
  <si>
    <t>US 40</t>
  </si>
  <si>
    <t>Jefferson National Pike</t>
  </si>
  <si>
    <t>St. Mark Road</t>
  </si>
  <si>
    <t>Old National Pike</t>
  </si>
  <si>
    <t>East of Spring Ridge</t>
  </si>
  <si>
    <t>Monocacy Blvd</t>
  </si>
  <si>
    <t>West Patrick Street</t>
  </si>
  <si>
    <t>Jefferson Street</t>
  </si>
  <si>
    <t>Jefferson Pike</t>
  </si>
  <si>
    <t>Greenfield Drive</t>
  </si>
  <si>
    <t>Ballenger Center Drive</t>
  </si>
  <si>
    <t>Woodsboro Pike</t>
  </si>
  <si>
    <t>0.1 mile north of MD 26</t>
  </si>
  <si>
    <t>Devilbiss Road</t>
  </si>
  <si>
    <t>Ballenger Creek Pike</t>
  </si>
  <si>
    <t>Corporate Drive</t>
  </si>
  <si>
    <t>Urbana Pike</t>
  </si>
  <si>
    <t>Sprigg Street South</t>
  </si>
  <si>
    <t>New Technology Way</t>
  </si>
  <si>
    <t>MD 85</t>
  </si>
  <si>
    <t>MD 75 Rel</t>
  </si>
  <si>
    <t>MD 80</t>
  </si>
  <si>
    <t>Souder Road</t>
  </si>
  <si>
    <t>MD 79</t>
  </si>
  <si>
    <t>Corporate limits of Brunswick</t>
  </si>
  <si>
    <t>Tuscarora Road relocated</t>
  </si>
  <si>
    <t>East of US 15</t>
  </si>
  <si>
    <t>0.25 mile east of Rock Hall Road</t>
  </si>
  <si>
    <t>Dwight Eisenhower Highway At MD 75</t>
  </si>
  <si>
    <t>Green Valley Road</t>
  </si>
  <si>
    <t>MD 355</t>
  </si>
  <si>
    <t>Catoctin Mountain Highway</t>
  </si>
  <si>
    <t>US 340</t>
  </si>
  <si>
    <t>west of Middletown</t>
  </si>
  <si>
    <t>West of Hollow Road</t>
  </si>
  <si>
    <t>West/East Main Street</t>
  </si>
  <si>
    <t>West of Middletown</t>
  </si>
  <si>
    <t>MD9</t>
  </si>
  <si>
    <t>I-370</t>
  </si>
  <si>
    <t>Frederick County line</t>
  </si>
  <si>
    <t>MD10</t>
  </si>
  <si>
    <t>I-370 and W. Spur of I-270</t>
  </si>
  <si>
    <t>MD29</t>
  </si>
  <si>
    <t>IS 370</t>
  </si>
  <si>
    <t>I-270</t>
  </si>
  <si>
    <t>Shady Grove Metro</t>
  </si>
  <si>
    <t>MD11</t>
  </si>
  <si>
    <t>PG County line</t>
  </si>
  <si>
    <t>MD5</t>
  </si>
  <si>
    <t>Colesville Road</t>
  </si>
  <si>
    <t>MD25</t>
  </si>
  <si>
    <t>Columbia Pike</t>
  </si>
  <si>
    <t>MD107</t>
  </si>
  <si>
    <t>Midcounty Highway Ext. - Western connector</t>
  </si>
  <si>
    <t>Shady Grove</t>
  </si>
  <si>
    <t>MD 200</t>
  </si>
  <si>
    <t>MD113</t>
  </si>
  <si>
    <t>Norbeck Road</t>
  </si>
  <si>
    <t>MD62</t>
  </si>
  <si>
    <t>Olney Laytonsville Road</t>
  </si>
  <si>
    <t>Muncaster Road</t>
  </si>
  <si>
    <t>Bowie Mill Road</t>
  </si>
  <si>
    <t>MD63</t>
  </si>
  <si>
    <t>Sandy Spring/Ashton Road</t>
  </si>
  <si>
    <t>Howard County line</t>
  </si>
  <si>
    <t>MD64</t>
  </si>
  <si>
    <t>Clopper Road/Diamond Avenue</t>
  </si>
  <si>
    <t>Waring Station Road</t>
  </si>
  <si>
    <t>MD68</t>
  </si>
  <si>
    <t>Great Seneca Highway</t>
  </si>
  <si>
    <t>MD 28</t>
  </si>
  <si>
    <t>Middlebrook Road</t>
  </si>
  <si>
    <t>MD49</t>
  </si>
  <si>
    <t>Clarksburg Road</t>
  </si>
  <si>
    <t>West Old Baltimore Road</t>
  </si>
  <si>
    <t>MD50</t>
  </si>
  <si>
    <t>Quince Orchard Road</t>
  </si>
  <si>
    <t>Dosh Drive</t>
  </si>
  <si>
    <t>MD66</t>
  </si>
  <si>
    <t>Woodfield Road</t>
  </si>
  <si>
    <t>Warfield Road</t>
  </si>
  <si>
    <t>MD101</t>
  </si>
  <si>
    <t>MD 108</t>
  </si>
  <si>
    <t>MD67</t>
  </si>
  <si>
    <t>Woodfield Road Extended</t>
  </si>
  <si>
    <t>MD51</t>
  </si>
  <si>
    <t>Layhill/Norwood/Dr. Bird Road</t>
  </si>
  <si>
    <t>North of Bel Pre Road</t>
  </si>
  <si>
    <t>MD52</t>
  </si>
  <si>
    <t>MD 189</t>
  </si>
  <si>
    <t>Begin Divided West of I-495</t>
  </si>
  <si>
    <t>MD32</t>
  </si>
  <si>
    <t>University Blvd</t>
  </si>
  <si>
    <t>MD53</t>
  </si>
  <si>
    <t>Spencerville Road</t>
  </si>
  <si>
    <t>MD57</t>
  </si>
  <si>
    <t>Ridge Road</t>
  </si>
  <si>
    <t>Brinck Road</t>
  </si>
  <si>
    <t>Skylark Road</t>
  </si>
  <si>
    <t>MD58</t>
  </si>
  <si>
    <t>Gue Road</t>
  </si>
  <si>
    <t>MD59</t>
  </si>
  <si>
    <t>MD54</t>
  </si>
  <si>
    <t>Frederick Road</t>
  </si>
  <si>
    <t>MD 124</t>
  </si>
  <si>
    <t>MD116</t>
  </si>
  <si>
    <t>MD 121A</t>
  </si>
  <si>
    <t>MD118</t>
  </si>
  <si>
    <t>Rockville/Frederick Road</t>
  </si>
  <si>
    <t>Randoph Road</t>
  </si>
  <si>
    <t>MD117</t>
  </si>
  <si>
    <t>Wisconsin Ave</t>
  </si>
  <si>
    <t>DC line</t>
  </si>
  <si>
    <t>Randolph Road</t>
  </si>
  <si>
    <t>MD65</t>
  </si>
  <si>
    <t>Strathmore/Knowles Avenue</t>
  </si>
  <si>
    <t>MD 185</t>
  </si>
  <si>
    <t>MD108</t>
  </si>
  <si>
    <t>MD 911</t>
  </si>
  <si>
    <t>MD61</t>
  </si>
  <si>
    <t>Gold Mine Rd.</t>
  </si>
  <si>
    <t>N. of Brookeville</t>
  </si>
  <si>
    <t>MD60</t>
  </si>
  <si>
    <t>Georgia Avenue</t>
  </si>
  <si>
    <t>MD 97 Rel. at Gold Mine Rd.</t>
  </si>
  <si>
    <t>MD104</t>
  </si>
  <si>
    <t>MD 390</t>
  </si>
  <si>
    <t>MD 192</t>
  </si>
  <si>
    <t>MD106</t>
  </si>
  <si>
    <t>MD14</t>
  </si>
  <si>
    <t>Anacostia Freeway</t>
  </si>
  <si>
    <t>District of Columbia line</t>
  </si>
  <si>
    <t>MD23</t>
  </si>
  <si>
    <t>MD12</t>
  </si>
  <si>
    <t>John Hanson Highway</t>
  </si>
  <si>
    <t>0.14 miles East of US 301</t>
  </si>
  <si>
    <t>Anne Arundel County line</t>
  </si>
  <si>
    <t>MD13</t>
  </si>
  <si>
    <t>South of MD 210</t>
  </si>
  <si>
    <t>MD22</t>
  </si>
  <si>
    <t>Rd</t>
  </si>
  <si>
    <t>MD26</t>
  </si>
  <si>
    <t>MD20</t>
  </si>
  <si>
    <t>Crain Highway</t>
  </si>
  <si>
    <t>US 50 (I-595)</t>
  </si>
  <si>
    <t>MD15</t>
  </si>
  <si>
    <t>Pennsylvania Avenue</t>
  </si>
  <si>
    <t>MD19</t>
  </si>
  <si>
    <t>MD16</t>
  </si>
  <si>
    <t>Branch Avenue</t>
  </si>
  <si>
    <t>MD17</t>
  </si>
  <si>
    <t>Beech Road</t>
  </si>
  <si>
    <t>Suitland Parkway</t>
  </si>
  <si>
    <t>MD18</t>
  </si>
  <si>
    <t>Charles County line</t>
  </si>
  <si>
    <t>US 50(I-595)</t>
  </si>
  <si>
    <t>MD21</t>
  </si>
  <si>
    <t>MD85</t>
  </si>
  <si>
    <t>Enterprise Road</t>
  </si>
  <si>
    <t>MD 202</t>
  </si>
  <si>
    <t>MD72</t>
  </si>
  <si>
    <t>Greenbelt Road</t>
  </si>
  <si>
    <t>MD71</t>
  </si>
  <si>
    <t>MD73</t>
  </si>
  <si>
    <t>Collington Road</t>
  </si>
  <si>
    <t>Kenhill Drive</t>
  </si>
  <si>
    <t>MD114</t>
  </si>
  <si>
    <t>Ballpark Road</t>
  </si>
  <si>
    <t>MD74</t>
  </si>
  <si>
    <t>Laurel Bowie Road</t>
  </si>
  <si>
    <t>Jericho  Park Road</t>
  </si>
  <si>
    <t>B/W Parkway</t>
  </si>
  <si>
    <t>MD97</t>
  </si>
  <si>
    <t>Sandy Spring Road</t>
  </si>
  <si>
    <t>MD76</t>
  </si>
  <si>
    <t>Cherrywood Lane</t>
  </si>
  <si>
    <t>Cherry Lane</t>
  </si>
  <si>
    <t>MD75</t>
  </si>
  <si>
    <t>Kenilworth Avenue</t>
  </si>
  <si>
    <t>Paint Branch Parkway</t>
  </si>
  <si>
    <t>MD77</t>
  </si>
  <si>
    <t>Largo Road</t>
  </si>
  <si>
    <t>MD 725</t>
  </si>
  <si>
    <t>south of Black Swan Road</t>
  </si>
  <si>
    <t>MD87</t>
  </si>
  <si>
    <t>MD 228 Relocated</t>
  </si>
  <si>
    <t>MD78</t>
  </si>
  <si>
    <t>Riggs Road/Powder Mill Dr.</t>
  </si>
  <si>
    <t>Cherry Mill Dr.</t>
  </si>
  <si>
    <t>MD79</t>
  </si>
  <si>
    <t>Suitland Road</t>
  </si>
  <si>
    <t>Arnold Road</t>
  </si>
  <si>
    <t>MD109</t>
  </si>
  <si>
    <t>Floral Park</t>
  </si>
  <si>
    <t>Temple Hill Road</t>
  </si>
  <si>
    <t>MD48</t>
  </si>
  <si>
    <t>Woodyard Road</t>
  </si>
  <si>
    <t>MD103</t>
  </si>
  <si>
    <t>MD86</t>
  </si>
  <si>
    <t>Old Central Avenue</t>
  </si>
  <si>
    <t>MD110</t>
  </si>
  <si>
    <t>MD 373</t>
  </si>
  <si>
    <t>MD80</t>
  </si>
  <si>
    <t>East-West Highway</t>
  </si>
  <si>
    <t>MD94</t>
  </si>
  <si>
    <t>MD81</t>
  </si>
  <si>
    <t>Annapolis Road</t>
  </si>
  <si>
    <t>Stonybrook Dr.</t>
  </si>
  <si>
    <t>0.3 mile W. of MD 3</t>
  </si>
  <si>
    <t>MD115</t>
  </si>
  <si>
    <t>54th Street</t>
  </si>
  <si>
    <t>MD82</t>
  </si>
  <si>
    <t>Walker Mill Rd.</t>
  </si>
  <si>
    <t>Relocated Ritchie/Marlboro Rd.</t>
  </si>
  <si>
    <t>MD83</t>
  </si>
  <si>
    <t>Queens Chapel Road</t>
  </si>
  <si>
    <t>MD 208</t>
  </si>
  <si>
    <t>MD84</t>
  </si>
  <si>
    <t>Lanham Severn Road/9th St.</t>
  </si>
  <si>
    <t>MD95</t>
  </si>
  <si>
    <t>Water Street</t>
  </si>
  <si>
    <t>Begin SHA Maintenance S. of MD 4</t>
  </si>
  <si>
    <t>MD105</t>
  </si>
  <si>
    <t>Brown Station Road</t>
  </si>
  <si>
    <t>Old Crain Highway</t>
  </si>
  <si>
    <t>MD89</t>
  </si>
  <si>
    <t>Governor Oden Bowie Drive</t>
  </si>
  <si>
    <t>MD69</t>
  </si>
  <si>
    <t>Baltimore Avenue</t>
  </si>
  <si>
    <t>College Ave.</t>
  </si>
  <si>
    <t>Sunnyside Avenue</t>
  </si>
  <si>
    <t>MD70</t>
  </si>
  <si>
    <t>Baltimore Avenue/Second Street</t>
  </si>
  <si>
    <t>Sunnyside Ave.</t>
  </si>
  <si>
    <t>Domer Ave.</t>
  </si>
  <si>
    <t>MD98</t>
  </si>
  <si>
    <t>Washington Blvd/2nd Street</t>
  </si>
  <si>
    <t>Domer Avenue</t>
  </si>
  <si>
    <t>Sudley Manor Dr.</t>
  </si>
  <si>
    <t>Rt 611- Rt 235 South Rt 235 North - Rt 235 South</t>
  </si>
  <si>
    <t>BP1</t>
  </si>
  <si>
    <t>BP2</t>
  </si>
  <si>
    <t>BP3</t>
  </si>
  <si>
    <t>BP4</t>
  </si>
  <si>
    <t>BP5</t>
  </si>
  <si>
    <t>BP6</t>
  </si>
  <si>
    <t>BP7</t>
  </si>
  <si>
    <t>BP8</t>
  </si>
  <si>
    <t>BP9</t>
  </si>
  <si>
    <t>BP10</t>
  </si>
  <si>
    <t>BP11</t>
  </si>
  <si>
    <t>BP12</t>
  </si>
  <si>
    <t>BP13</t>
  </si>
  <si>
    <t>BP14</t>
  </si>
  <si>
    <t>BP18</t>
  </si>
  <si>
    <t>BP19</t>
  </si>
  <si>
    <t>BP20</t>
  </si>
  <si>
    <t>BP21</t>
  </si>
  <si>
    <t>BP22</t>
  </si>
  <si>
    <t>BP23</t>
  </si>
  <si>
    <t>BP24</t>
  </si>
  <si>
    <t>BP25</t>
  </si>
  <si>
    <t>BP26</t>
  </si>
  <si>
    <t>BP27</t>
  </si>
  <si>
    <t>BP29</t>
  </si>
  <si>
    <t>BP30</t>
  </si>
  <si>
    <t>BP31</t>
  </si>
  <si>
    <t>BP32</t>
  </si>
  <si>
    <t>BP33</t>
  </si>
  <si>
    <t>BP34</t>
  </si>
  <si>
    <t>BP35</t>
  </si>
  <si>
    <t>BP36</t>
  </si>
  <si>
    <t>BP37</t>
  </si>
  <si>
    <t>BP38</t>
  </si>
  <si>
    <t>BP39</t>
  </si>
  <si>
    <t>BP40</t>
  </si>
  <si>
    <t>BP41</t>
  </si>
  <si>
    <t>BP42</t>
  </si>
  <si>
    <t>BP43</t>
  </si>
  <si>
    <t>BP44</t>
  </si>
  <si>
    <t>BP45</t>
  </si>
  <si>
    <t>BP46</t>
  </si>
  <si>
    <t>BP47</t>
  </si>
  <si>
    <t>BP48</t>
  </si>
  <si>
    <t>BP49</t>
  </si>
  <si>
    <t>Mount St. Mary's to Emmitsburg Trail</t>
  </si>
  <si>
    <t>Howard County/BWI</t>
  </si>
  <si>
    <t>New Route</t>
  </si>
  <si>
    <t>Weekend and Reverse Peak Flow</t>
  </si>
  <si>
    <t>Fairfax County and Falls Church</t>
  </si>
  <si>
    <t>PRTC</t>
  </si>
  <si>
    <t xml:space="preserve">Lower </t>
  </si>
  <si>
    <t>Upper</t>
  </si>
  <si>
    <t>Lower</t>
  </si>
  <si>
    <t>Total</t>
  </si>
  <si>
    <t xml:space="preserve"> + WMATA</t>
  </si>
  <si>
    <t>Cost In Millions</t>
  </si>
  <si>
    <t>TPB's Bicycle and Pedestrian Plan for the National Capital Region</t>
  </si>
  <si>
    <t>Virginia</t>
  </si>
  <si>
    <t>Road</t>
  </si>
  <si>
    <t>Transit</t>
  </si>
  <si>
    <t>Bike/Ped</t>
  </si>
  <si>
    <t>&gt; $2 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</si>
</sst>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b/>
      <sz val="10"/>
      <color indexed="9"/>
      <name val="Calibri"/>
      <family val="2"/>
    </font>
    <font>
      <b/>
      <sz val="16"/>
      <color indexed="9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A8CD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33" borderId="0" xfId="0" applyFont="1" applyFill="1" applyAlignment="1">
      <alignment horizontal="left"/>
    </xf>
    <xf numFmtId="0" fontId="30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0" fontId="48" fillId="0" borderId="0" xfId="0" applyFont="1" applyAlignment="1">
      <alignment/>
    </xf>
    <xf numFmtId="0" fontId="30" fillId="33" borderId="0" xfId="0" applyFont="1" applyFill="1" applyAlignment="1">
      <alignment vertical="top" wrapText="1"/>
    </xf>
    <xf numFmtId="0" fontId="46" fillId="33" borderId="0" xfId="0" applyFont="1" applyFill="1" applyAlignment="1">
      <alignment horizontal="center" vertical="top"/>
    </xf>
    <xf numFmtId="0" fontId="46" fillId="33" borderId="0" xfId="0" applyFont="1" applyFill="1" applyAlignment="1">
      <alignment horizontal="center" vertical="top" wrapText="1"/>
    </xf>
    <xf numFmtId="0" fontId="50" fillId="33" borderId="0" xfId="0" applyFont="1" applyFill="1" applyAlignment="1">
      <alignment horizontal="left" vertical="top"/>
    </xf>
    <xf numFmtId="0" fontId="47" fillId="34" borderId="0" xfId="0" applyFont="1" applyFill="1" applyBorder="1" applyAlignment="1">
      <alignment vertical="top"/>
    </xf>
    <xf numFmtId="0" fontId="48" fillId="34" borderId="0" xfId="0" applyFont="1" applyFill="1" applyAlignment="1">
      <alignment vertical="top"/>
    </xf>
    <xf numFmtId="0" fontId="47" fillId="35" borderId="0" xfId="0" applyFont="1" applyFill="1" applyAlignment="1">
      <alignment vertical="top"/>
    </xf>
    <xf numFmtId="0" fontId="47" fillId="35" borderId="0" xfId="0" applyFont="1" applyFill="1" applyAlignment="1">
      <alignment vertical="top" wrapText="1"/>
    </xf>
    <xf numFmtId="0" fontId="47" fillId="35" borderId="0" xfId="0" applyFont="1" applyFill="1" applyAlignment="1">
      <alignment horizontal="center" vertical="top" wrapText="1"/>
    </xf>
    <xf numFmtId="0" fontId="47" fillId="35" borderId="0" xfId="0" applyFont="1" applyFill="1" applyAlignment="1">
      <alignment horizontal="center" vertical="top"/>
    </xf>
    <xf numFmtId="0" fontId="48" fillId="35" borderId="0" xfId="0" applyFont="1" applyFill="1" applyAlignment="1">
      <alignment vertical="top" wrapText="1"/>
    </xf>
    <xf numFmtId="0" fontId="48" fillId="0" borderId="10" xfId="0" applyFont="1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49" fillId="0" borderId="0" xfId="0" applyFont="1" applyBorder="1" applyAlignment="1">
      <alignment vertical="top" wrapText="1"/>
    </xf>
    <xf numFmtId="0" fontId="48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46" fillId="33" borderId="0" xfId="0" applyFont="1" applyFill="1" applyAlignment="1">
      <alignment horizontal="left" vertical="top"/>
    </xf>
    <xf numFmtId="0" fontId="47" fillId="34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1" fillId="33" borderId="0" xfId="0" applyFont="1" applyFill="1" applyAlignment="1">
      <alignment/>
    </xf>
    <xf numFmtId="0" fontId="30" fillId="33" borderId="0" xfId="0" applyFont="1" applyFill="1" applyAlignment="1">
      <alignment wrapText="1"/>
    </xf>
    <xf numFmtId="0" fontId="3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43" fontId="0" fillId="0" borderId="0" xfId="42" applyFont="1" applyFill="1" applyAlignment="1">
      <alignment/>
    </xf>
    <xf numFmtId="0" fontId="47" fillId="0" borderId="0" xfId="0" applyFont="1" applyBorder="1" applyAlignment="1">
      <alignment vertical="top"/>
    </xf>
    <xf numFmtId="0" fontId="0" fillId="0" borderId="0" xfId="0" applyAlignment="1">
      <alignment vertical="top" wrapText="1"/>
    </xf>
    <xf numFmtId="0" fontId="47" fillId="0" borderId="0" xfId="0" applyFont="1" applyAlignment="1">
      <alignment vertical="top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48" fillId="0" borderId="0" xfId="0" applyFont="1" applyBorder="1" applyAlignment="1">
      <alignment horizontal="center"/>
    </xf>
    <xf numFmtId="0" fontId="47" fillId="34" borderId="0" xfId="0" applyFont="1" applyFill="1" applyAlignment="1">
      <alignment vertical="top"/>
    </xf>
    <xf numFmtId="0" fontId="46" fillId="33" borderId="0" xfId="0" applyFont="1" applyFill="1" applyAlignment="1">
      <alignment horizontal="left" vertical="top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0" fillId="37" borderId="0" xfId="0" applyFill="1" applyBorder="1" applyAlignment="1">
      <alignment vertical="top"/>
    </xf>
    <xf numFmtId="0" fontId="9" fillId="38" borderId="0" xfId="0" applyFont="1" applyFill="1" applyBorder="1" applyAlignment="1">
      <alignment vertical="top"/>
    </xf>
    <xf numFmtId="0" fontId="9" fillId="38" borderId="0" xfId="0" applyFont="1" applyFill="1" applyBorder="1" applyAlignment="1">
      <alignment vertical="top" wrapText="1"/>
    </xf>
    <xf numFmtId="0" fontId="11" fillId="38" borderId="0" xfId="0" applyFont="1" applyFill="1" applyBorder="1" applyAlignment="1">
      <alignment vertical="top" wrapText="1"/>
    </xf>
    <xf numFmtId="0" fontId="0" fillId="36" borderId="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 wrapText="1"/>
    </xf>
    <xf numFmtId="0" fontId="49" fillId="36" borderId="0" xfId="0" applyFont="1" applyFill="1" applyBorder="1" applyAlignment="1">
      <alignment vertical="top" wrapText="1"/>
    </xf>
    <xf numFmtId="0" fontId="0" fillId="39" borderId="0" xfId="0" applyFill="1" applyBorder="1" applyAlignment="1">
      <alignment vertical="top"/>
    </xf>
    <xf numFmtId="0" fontId="0" fillId="39" borderId="0" xfId="0" applyFont="1" applyFill="1" applyBorder="1" applyAlignment="1">
      <alignment vertical="top" wrapText="1"/>
    </xf>
    <xf numFmtId="0" fontId="0" fillId="39" borderId="0" xfId="0" applyFill="1" applyBorder="1" applyAlignment="1">
      <alignment vertical="top" wrapText="1"/>
    </xf>
    <xf numFmtId="0" fontId="49" fillId="39" borderId="0" xfId="0" applyFont="1" applyFill="1" applyBorder="1" applyAlignment="1">
      <alignment vertical="top" wrapText="1"/>
    </xf>
    <xf numFmtId="0" fontId="0" fillId="40" borderId="0" xfId="0" applyFill="1" applyBorder="1" applyAlignment="1">
      <alignment vertical="top"/>
    </xf>
    <xf numFmtId="0" fontId="0" fillId="40" borderId="0" xfId="0" applyFont="1" applyFill="1" applyBorder="1" applyAlignment="1">
      <alignment vertical="top" wrapText="1"/>
    </xf>
    <xf numFmtId="0" fontId="0" fillId="40" borderId="0" xfId="0" applyFill="1" applyBorder="1" applyAlignment="1">
      <alignment vertical="top" wrapText="1"/>
    </xf>
    <xf numFmtId="0" fontId="49" fillId="40" borderId="0" xfId="0" applyFont="1" applyFill="1" applyBorder="1" applyAlignment="1">
      <alignment vertical="top" wrapText="1"/>
    </xf>
    <xf numFmtId="0" fontId="0" fillId="41" borderId="0" xfId="0" applyFill="1" applyBorder="1" applyAlignment="1">
      <alignment vertical="top"/>
    </xf>
    <xf numFmtId="0" fontId="0" fillId="41" borderId="0" xfId="0" applyFont="1" applyFill="1" applyBorder="1" applyAlignment="1">
      <alignment vertical="top" wrapText="1"/>
    </xf>
    <xf numFmtId="0" fontId="0" fillId="41" borderId="0" xfId="0" applyFill="1" applyBorder="1" applyAlignment="1">
      <alignment vertical="top" wrapText="1"/>
    </xf>
    <xf numFmtId="2" fontId="0" fillId="41" borderId="0" xfId="0" applyNumberFormat="1" applyFill="1" applyBorder="1" applyAlignment="1">
      <alignment vertical="top"/>
    </xf>
    <xf numFmtId="2" fontId="0" fillId="40" borderId="0" xfId="0" applyNumberFormat="1" applyFill="1" applyBorder="1" applyAlignment="1">
      <alignment vertical="top"/>
    </xf>
    <xf numFmtId="2" fontId="0" fillId="39" borderId="0" xfId="0" applyNumberFormat="1" applyFill="1" applyBorder="1" applyAlignment="1">
      <alignment vertical="top"/>
    </xf>
    <xf numFmtId="2" fontId="0" fillId="36" borderId="0" xfId="0" applyNumberFormat="1" applyFill="1" applyBorder="1" applyAlignment="1">
      <alignment vertical="top"/>
    </xf>
    <xf numFmtId="0" fontId="0" fillId="38" borderId="0" xfId="0" applyFill="1" applyBorder="1" applyAlignment="1">
      <alignment vertical="top"/>
    </xf>
    <xf numFmtId="0" fontId="0" fillId="38" borderId="0" xfId="0" applyFont="1" applyFill="1" applyBorder="1" applyAlignment="1">
      <alignment vertical="top" wrapText="1"/>
    </xf>
    <xf numFmtId="0" fontId="0" fillId="38" borderId="0" xfId="0" applyFill="1" applyBorder="1" applyAlignment="1">
      <alignment vertical="top" wrapText="1"/>
    </xf>
    <xf numFmtId="2" fontId="0" fillId="38" borderId="0" xfId="0" applyNumberFormat="1" applyFill="1" applyBorder="1" applyAlignment="1">
      <alignment vertical="top"/>
    </xf>
    <xf numFmtId="0" fontId="49" fillId="41" borderId="0" xfId="0" applyFont="1" applyFill="1" applyBorder="1" applyAlignment="1">
      <alignment vertical="top" wrapText="1"/>
    </xf>
    <xf numFmtId="0" fontId="49" fillId="38" borderId="0" xfId="0" applyFont="1" applyFill="1" applyBorder="1" applyAlignment="1">
      <alignment vertical="top" wrapText="1"/>
    </xf>
    <xf numFmtId="0" fontId="0" fillId="42" borderId="0" xfId="0" applyFill="1" applyBorder="1" applyAlignment="1">
      <alignment vertical="top"/>
    </xf>
    <xf numFmtId="0" fontId="0" fillId="42" borderId="0" xfId="0" applyFont="1" applyFill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49" fillId="42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 vertical="top" wrapText="1"/>
    </xf>
    <xf numFmtId="0" fontId="0" fillId="37" borderId="0" xfId="0" applyFill="1" applyBorder="1" applyAlignment="1">
      <alignment vertical="top" wrapText="1"/>
    </xf>
    <xf numFmtId="0" fontId="49" fillId="37" borderId="0" xfId="0" applyFont="1" applyFill="1" applyBorder="1" applyAlignment="1">
      <alignment vertical="top" wrapText="1"/>
    </xf>
    <xf numFmtId="0" fontId="52" fillId="39" borderId="0" xfId="0" applyFont="1" applyFill="1" applyAlignment="1">
      <alignment wrapText="1"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0" xfId="0" applyFill="1" applyAlignment="1">
      <alignment horizontal="right"/>
    </xf>
    <xf numFmtId="0" fontId="0" fillId="41" borderId="0" xfId="0" applyFill="1" applyAlignment="1">
      <alignment/>
    </xf>
    <xf numFmtId="0" fontId="0" fillId="41" borderId="0" xfId="0" applyFill="1" applyAlignment="1">
      <alignment wrapText="1"/>
    </xf>
    <xf numFmtId="0" fontId="0" fillId="41" borderId="0" xfId="0" applyFill="1" applyAlignment="1">
      <alignment horizontal="right"/>
    </xf>
    <xf numFmtId="1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Alignment="1">
      <alignment horizontal="right"/>
    </xf>
    <xf numFmtId="1" fontId="0" fillId="39" borderId="0" xfId="0" applyNumberForma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0" fontId="0" fillId="39" borderId="0" xfId="0" applyFill="1" applyAlignment="1">
      <alignment horizontal="right"/>
    </xf>
    <xf numFmtId="0" fontId="0" fillId="43" borderId="0" xfId="0" applyFill="1" applyAlignment="1">
      <alignment/>
    </xf>
    <xf numFmtId="1" fontId="0" fillId="40" borderId="0" xfId="0" applyNumberFormat="1" applyFill="1" applyAlignment="1">
      <alignment/>
    </xf>
    <xf numFmtId="1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0" xfId="0" applyFill="1" applyAlignment="1">
      <alignment horizontal="right"/>
    </xf>
    <xf numFmtId="0" fontId="9" fillId="41" borderId="0" xfId="0" applyNumberFormat="1" applyFont="1" applyFill="1" applyBorder="1" applyAlignment="1" applyProtection="1">
      <alignment/>
      <protection/>
    </xf>
    <xf numFmtId="1" fontId="0" fillId="41" borderId="0" xfId="0" applyNumberFormat="1" applyFill="1" applyAlignment="1">
      <alignment/>
    </xf>
    <xf numFmtId="0" fontId="11" fillId="41" borderId="0" xfId="0" applyNumberFormat="1" applyFont="1" applyFill="1" applyBorder="1" applyAlignment="1" applyProtection="1">
      <alignment horizontal="right"/>
      <protection/>
    </xf>
    <xf numFmtId="0" fontId="9" fillId="40" borderId="0" xfId="0" applyNumberFormat="1" applyFont="1" applyFill="1" applyBorder="1" applyAlignment="1" applyProtection="1">
      <alignment/>
      <protection/>
    </xf>
    <xf numFmtId="0" fontId="9" fillId="40" borderId="0" xfId="0" applyNumberFormat="1" applyFont="1" applyFill="1" applyBorder="1" applyAlignment="1" applyProtection="1">
      <alignment wrapText="1"/>
      <protection/>
    </xf>
    <xf numFmtId="0" fontId="11" fillId="40" borderId="0" xfId="0" applyNumberFormat="1" applyFont="1" applyFill="1" applyBorder="1" applyAlignment="1" applyProtection="1">
      <alignment horizontal="right"/>
      <protection/>
    </xf>
    <xf numFmtId="0" fontId="9" fillId="39" borderId="0" xfId="0" applyNumberFormat="1" applyFont="1" applyFill="1" applyBorder="1" applyAlignment="1" applyProtection="1">
      <alignment/>
      <protection/>
    </xf>
    <xf numFmtId="0" fontId="9" fillId="39" borderId="0" xfId="0" applyNumberFormat="1" applyFont="1" applyFill="1" applyBorder="1" applyAlignment="1" applyProtection="1">
      <alignment wrapText="1"/>
      <protection/>
    </xf>
    <xf numFmtId="0" fontId="11" fillId="39" borderId="0" xfId="0" applyNumberFormat="1" applyFont="1" applyFill="1" applyBorder="1" applyAlignment="1" applyProtection="1">
      <alignment horizontal="right"/>
      <protection/>
    </xf>
    <xf numFmtId="0" fontId="0" fillId="39" borderId="0" xfId="0" applyFont="1" applyFill="1" applyAlignment="1">
      <alignment/>
    </xf>
    <xf numFmtId="0" fontId="0" fillId="36" borderId="0" xfId="0" applyFont="1" applyFill="1" applyAlignment="1">
      <alignment/>
    </xf>
    <xf numFmtId="0" fontId="9" fillId="36" borderId="0" xfId="0" applyNumberFormat="1" applyFont="1" applyFill="1" applyBorder="1" applyAlignment="1" applyProtection="1">
      <alignment wrapText="1"/>
      <protection/>
    </xf>
    <xf numFmtId="0" fontId="9" fillId="36" borderId="0" xfId="0" applyNumberFormat="1" applyFont="1" applyFill="1" applyBorder="1" applyAlignment="1" applyProtection="1">
      <alignment/>
      <protection/>
    </xf>
    <xf numFmtId="0" fontId="11" fillId="36" borderId="0" xfId="0" applyNumberFormat="1" applyFont="1" applyFill="1" applyBorder="1" applyAlignment="1" applyProtection="1">
      <alignment horizontal="right"/>
      <protection/>
    </xf>
    <xf numFmtId="0" fontId="0" fillId="38" borderId="0" xfId="0" applyFont="1" applyFill="1" applyAlignment="1">
      <alignment/>
    </xf>
    <xf numFmtId="0" fontId="0" fillId="41" borderId="0" xfId="0" applyFill="1" applyAlignment="1">
      <alignment vertical="top"/>
    </xf>
    <xf numFmtId="0" fontId="0" fillId="41" borderId="0" xfId="0" applyFill="1" applyAlignment="1">
      <alignment vertical="top" wrapText="1"/>
    </xf>
    <xf numFmtId="0" fontId="0" fillId="43" borderId="0" xfId="0" applyFill="1" applyAlignment="1">
      <alignment vertical="top"/>
    </xf>
    <xf numFmtId="0" fontId="0" fillId="43" borderId="0" xfId="0" applyFill="1" applyAlignment="1">
      <alignment vertical="top" wrapText="1"/>
    </xf>
    <xf numFmtId="0" fontId="0" fillId="40" borderId="0" xfId="0" applyFill="1" applyAlignment="1">
      <alignment vertical="top"/>
    </xf>
    <xf numFmtId="0" fontId="0" fillId="40" borderId="0" xfId="0" applyFill="1" applyAlignment="1">
      <alignment vertical="top" wrapText="1"/>
    </xf>
    <xf numFmtId="0" fontId="0" fillId="39" borderId="0" xfId="0" applyFill="1" applyAlignment="1">
      <alignment vertical="top"/>
    </xf>
    <xf numFmtId="0" fontId="0" fillId="39" borderId="0" xfId="0" applyFill="1" applyAlignment="1">
      <alignment vertical="top" wrapText="1"/>
    </xf>
    <xf numFmtId="0" fontId="0" fillId="36" borderId="0" xfId="0" applyFill="1" applyAlignment="1">
      <alignment vertical="top"/>
    </xf>
    <xf numFmtId="0" fontId="0" fillId="36" borderId="0" xfId="0" applyFill="1" applyAlignment="1">
      <alignment vertical="top" wrapText="1"/>
    </xf>
    <xf numFmtId="0" fontId="0" fillId="39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0" xfId="0" applyFill="1" applyAlignment="1">
      <alignment/>
    </xf>
    <xf numFmtId="0" fontId="47" fillId="37" borderId="0" xfId="0" applyFont="1" applyFill="1" applyAlignment="1">
      <alignment/>
    </xf>
    <xf numFmtId="0" fontId="52" fillId="38" borderId="0" xfId="0" applyFont="1" applyFill="1" applyAlignment="1">
      <alignment wrapText="1"/>
    </xf>
    <xf numFmtId="0" fontId="44" fillId="0" borderId="0" xfId="0" applyFont="1" applyBorder="1" applyAlignment="1">
      <alignment vertical="top"/>
    </xf>
    <xf numFmtId="43" fontId="0" fillId="44" borderId="0" xfId="0" applyNumberFormat="1" applyFill="1" applyAlignment="1">
      <alignment/>
    </xf>
    <xf numFmtId="0" fontId="53" fillId="41" borderId="11" xfId="0" applyFont="1" applyFill="1" applyBorder="1" applyAlignment="1" applyProtection="1">
      <alignment vertical="top" wrapText="1"/>
      <protection/>
    </xf>
    <xf numFmtId="0" fontId="54" fillId="41" borderId="11" xfId="0" applyFont="1" applyFill="1" applyBorder="1" applyAlignment="1" applyProtection="1">
      <alignment vertical="top" wrapText="1"/>
      <protection/>
    </xf>
    <xf numFmtId="0" fontId="53" fillId="41" borderId="11" xfId="0" applyFont="1" applyFill="1" applyBorder="1" applyAlignment="1" applyProtection="1">
      <alignment vertical="center" wrapText="1"/>
      <protection/>
    </xf>
    <xf numFmtId="0" fontId="54" fillId="41" borderId="11" xfId="0" applyFont="1" applyFill="1" applyBorder="1" applyAlignment="1" applyProtection="1">
      <alignment vertical="center" wrapText="1"/>
      <protection/>
    </xf>
    <xf numFmtId="0" fontId="54" fillId="41" borderId="11" xfId="0" applyFont="1" applyFill="1" applyBorder="1" applyAlignment="1" applyProtection="1">
      <alignment vertical="center"/>
      <protection/>
    </xf>
    <xf numFmtId="1" fontId="44" fillId="41" borderId="0" xfId="0" applyNumberFormat="1" applyFont="1" applyFill="1" applyAlignment="1">
      <alignment/>
    </xf>
    <xf numFmtId="0" fontId="49" fillId="41" borderId="0" xfId="0" applyFont="1" applyFill="1" applyAlignment="1">
      <alignment/>
    </xf>
    <xf numFmtId="0" fontId="11" fillId="41" borderId="0" xfId="0" applyNumberFormat="1" applyFont="1" applyFill="1" applyBorder="1" applyAlignment="1" applyProtection="1">
      <alignment/>
      <protection/>
    </xf>
    <xf numFmtId="0" fontId="49" fillId="41" borderId="0" xfId="0" applyFont="1" applyFill="1" applyAlignment="1">
      <alignment horizontal="right"/>
    </xf>
    <xf numFmtId="0" fontId="44" fillId="41" borderId="0" xfId="0" applyFont="1" applyFill="1" applyAlignment="1">
      <alignment/>
    </xf>
    <xf numFmtId="0" fontId="0" fillId="41" borderId="0" xfId="0" applyFill="1" applyAlignment="1">
      <alignment/>
    </xf>
    <xf numFmtId="164" fontId="0" fillId="40" borderId="0" xfId="0" applyNumberFormat="1" applyFill="1" applyAlignment="1">
      <alignment/>
    </xf>
    <xf numFmtId="0" fontId="9" fillId="39" borderId="0" xfId="0" applyFont="1" applyFill="1" applyAlignment="1">
      <alignment/>
    </xf>
    <xf numFmtId="0" fontId="0" fillId="42" borderId="0" xfId="0" applyFill="1" applyAlignment="1">
      <alignment/>
    </xf>
    <xf numFmtId="0" fontId="0" fillId="0" borderId="0" xfId="0" applyAlignment="1" quotePrefix="1">
      <alignment/>
    </xf>
    <xf numFmtId="6" fontId="0" fillId="0" borderId="0" xfId="0" applyNumberFormat="1" applyAlignment="1">
      <alignment/>
    </xf>
    <xf numFmtId="44" fontId="0" fillId="0" borderId="0" xfId="44" applyFont="1" applyAlignment="1">
      <alignment/>
    </xf>
    <xf numFmtId="44" fontId="47" fillId="0" borderId="0" xfId="0" applyNumberFormat="1" applyFont="1" applyAlignment="1">
      <alignment/>
    </xf>
    <xf numFmtId="0" fontId="0" fillId="0" borderId="0" xfId="0" applyFont="1" applyFill="1" applyBorder="1" applyAlignment="1">
      <alignment vertical="top"/>
    </xf>
    <xf numFmtId="0" fontId="48" fillId="11" borderId="0" xfId="0" applyFont="1" applyFill="1" applyBorder="1" applyAlignment="1">
      <alignment/>
    </xf>
    <xf numFmtId="0" fontId="0" fillId="11" borderId="0" xfId="0" applyFill="1" applyAlignment="1">
      <alignment wrapText="1"/>
    </xf>
    <xf numFmtId="0" fontId="48" fillId="11" borderId="0" xfId="0" applyFont="1" applyFill="1" applyBorder="1" applyAlignment="1">
      <alignment wrapText="1"/>
    </xf>
    <xf numFmtId="0" fontId="48" fillId="11" borderId="0" xfId="0" applyFont="1" applyFill="1" applyBorder="1" applyAlignment="1">
      <alignment horizontal="right"/>
    </xf>
    <xf numFmtId="0" fontId="48" fillId="11" borderId="0" xfId="0" applyFont="1" applyFill="1" applyBorder="1" applyAlignment="1">
      <alignment horizontal="center"/>
    </xf>
    <xf numFmtId="0" fontId="49" fillId="11" borderId="0" xfId="0" applyFont="1" applyFill="1" applyAlignment="1">
      <alignment/>
    </xf>
    <xf numFmtId="0" fontId="0" fillId="11" borderId="0" xfId="0" applyFill="1" applyAlignment="1">
      <alignment/>
    </xf>
    <xf numFmtId="0" fontId="48" fillId="0" borderId="0" xfId="0" applyFont="1" applyAlignment="1">
      <alignment horizontal="center"/>
    </xf>
    <xf numFmtId="0" fontId="46" fillId="33" borderId="0" xfId="0" applyFont="1" applyFill="1" applyAlignment="1">
      <alignment horizontal="left" vertical="top"/>
    </xf>
    <xf numFmtId="0" fontId="47" fillId="34" borderId="0" xfId="0" applyFont="1" applyFill="1" applyAlignment="1">
      <alignment vertical="top"/>
    </xf>
    <xf numFmtId="0" fontId="48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SheetLayoutView="100" zoomScalePageLayoutView="0" workbookViewId="0" topLeftCell="A1">
      <selection activeCell="O23" sqref="O23"/>
    </sheetView>
  </sheetViews>
  <sheetFormatPr defaultColWidth="9.140625" defaultRowHeight="15"/>
  <cols>
    <col min="1" max="1" width="5.140625" style="0" customWidth="1"/>
    <col min="2" max="2" width="4.28125" style="0" bestFit="1" customWidth="1"/>
    <col min="3" max="3" width="7.57421875" style="0" customWidth="1"/>
    <col min="4" max="4" width="41.28125" style="1" customWidth="1"/>
    <col min="5" max="5" width="22.421875" style="0" bestFit="1" customWidth="1"/>
    <col min="6" max="6" width="27.421875" style="1" customWidth="1"/>
    <col min="7" max="7" width="8.28125" style="0" customWidth="1"/>
    <col min="8" max="8" width="6.00390625" style="0" customWidth="1"/>
    <col min="9" max="9" width="4.8515625" style="0" customWidth="1"/>
    <col min="10" max="10" width="4.140625" style="0" customWidth="1"/>
    <col min="11" max="11" width="8.7109375" style="0" customWidth="1"/>
    <col min="12" max="12" width="6.57421875" style="0" customWidth="1"/>
    <col min="13" max="13" width="6.140625" style="0" customWidth="1"/>
  </cols>
  <sheetData>
    <row r="1" spans="1:13" ht="18.75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5" customFormat="1" ht="15.75">
      <c r="A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9:10" ht="15">
      <c r="I3" s="185" t="s">
        <v>2</v>
      </c>
      <c r="J3" s="185"/>
    </row>
    <row r="4" spans="1:13" s="11" customFormat="1" ht="12.75">
      <c r="A4" s="7" t="s">
        <v>4</v>
      </c>
      <c r="B4" s="7" t="s">
        <v>1505</v>
      </c>
      <c r="C4" s="7" t="s">
        <v>5</v>
      </c>
      <c r="D4" s="8" t="s">
        <v>6</v>
      </c>
      <c r="E4" s="7" t="s">
        <v>7</v>
      </c>
      <c r="F4" s="8" t="s">
        <v>8</v>
      </c>
      <c r="G4" s="7" t="s">
        <v>9</v>
      </c>
      <c r="H4" s="9" t="s">
        <v>10</v>
      </c>
      <c r="I4" s="7" t="s">
        <v>7</v>
      </c>
      <c r="J4" s="7" t="s">
        <v>8</v>
      </c>
      <c r="K4" s="10" t="s">
        <v>11</v>
      </c>
      <c r="L4" s="7" t="s">
        <v>12</v>
      </c>
      <c r="M4" s="7" t="s">
        <v>13</v>
      </c>
    </row>
    <row r="5" spans="1:8" s="107" customFormat="1" ht="15">
      <c r="A5" s="107">
        <v>408</v>
      </c>
      <c r="B5" s="107" t="s">
        <v>1503</v>
      </c>
      <c r="C5" s="107" t="s">
        <v>15</v>
      </c>
      <c r="D5" s="108" t="s">
        <v>53</v>
      </c>
      <c r="E5" s="107" t="s">
        <v>54</v>
      </c>
      <c r="F5" s="108" t="s">
        <v>55</v>
      </c>
      <c r="H5" s="109">
        <v>0.1</v>
      </c>
    </row>
    <row r="6" spans="1:8" s="107" customFormat="1" ht="15">
      <c r="A6" s="107">
        <v>438</v>
      </c>
      <c r="B6" s="107" t="s">
        <v>1503</v>
      </c>
      <c r="C6" s="107" t="s">
        <v>15</v>
      </c>
      <c r="D6" s="108" t="s">
        <v>73</v>
      </c>
      <c r="E6" s="107" t="s">
        <v>73</v>
      </c>
      <c r="F6" s="108" t="s">
        <v>74</v>
      </c>
      <c r="H6" s="107">
        <v>0.1</v>
      </c>
    </row>
    <row r="7" spans="1:8" s="107" customFormat="1" ht="15">
      <c r="A7" s="107">
        <v>413</v>
      </c>
      <c r="B7" s="107" t="s">
        <v>1503</v>
      </c>
      <c r="C7" s="107" t="s">
        <v>15</v>
      </c>
      <c r="D7" s="108" t="s">
        <v>65</v>
      </c>
      <c r="E7" s="107" t="s">
        <v>63</v>
      </c>
      <c r="F7" s="108" t="s">
        <v>64</v>
      </c>
      <c r="H7" s="109">
        <v>0.1</v>
      </c>
    </row>
    <row r="8" spans="1:8" s="104" customFormat="1" ht="15">
      <c r="A8" s="119">
        <v>284</v>
      </c>
      <c r="B8" s="104" t="s">
        <v>1503</v>
      </c>
      <c r="C8" s="104" t="s">
        <v>15</v>
      </c>
      <c r="D8" s="105" t="s">
        <v>27</v>
      </c>
      <c r="E8" s="104" t="s">
        <v>28</v>
      </c>
      <c r="F8" s="105" t="s">
        <v>29</v>
      </c>
      <c r="H8" s="106">
        <v>0.3</v>
      </c>
    </row>
    <row r="9" spans="1:8" s="104" customFormat="1" ht="15">
      <c r="A9" s="119">
        <v>287</v>
      </c>
      <c r="B9" s="104" t="s">
        <v>1503</v>
      </c>
      <c r="C9" s="104" t="s">
        <v>15</v>
      </c>
      <c r="D9" s="105" t="s">
        <v>34</v>
      </c>
      <c r="E9" s="104" t="s">
        <v>35</v>
      </c>
      <c r="F9" s="105" t="s">
        <v>36</v>
      </c>
      <c r="H9" s="106">
        <v>0.4</v>
      </c>
    </row>
    <row r="10" spans="1:8" s="104" customFormat="1" ht="15">
      <c r="A10" s="119">
        <v>290</v>
      </c>
      <c r="B10" s="104" t="s">
        <v>1503</v>
      </c>
      <c r="C10" s="104" t="s">
        <v>15</v>
      </c>
      <c r="D10" s="105" t="s">
        <v>42</v>
      </c>
      <c r="E10" s="104" t="s">
        <v>43</v>
      </c>
      <c r="F10" s="105" t="s">
        <v>17</v>
      </c>
      <c r="H10" s="106">
        <v>0.2</v>
      </c>
    </row>
    <row r="11" spans="1:8" s="104" customFormat="1" ht="15">
      <c r="A11" s="104">
        <v>404</v>
      </c>
      <c r="B11" s="104" t="s">
        <v>1503</v>
      </c>
      <c r="C11" s="104" t="s">
        <v>15</v>
      </c>
      <c r="D11" s="105" t="s">
        <v>45</v>
      </c>
      <c r="E11" s="104" t="s">
        <v>46</v>
      </c>
      <c r="F11" s="105" t="s">
        <v>47</v>
      </c>
      <c r="H11" s="106">
        <v>0.2</v>
      </c>
    </row>
    <row r="12" spans="1:8" s="104" customFormat="1" ht="15">
      <c r="A12" s="104">
        <v>409</v>
      </c>
      <c r="B12" s="104" t="s">
        <v>1503</v>
      </c>
      <c r="C12" s="104" t="s">
        <v>15</v>
      </c>
      <c r="D12" s="105" t="s">
        <v>56</v>
      </c>
      <c r="E12" s="104" t="s">
        <v>54</v>
      </c>
      <c r="F12" s="105" t="s">
        <v>57</v>
      </c>
      <c r="H12" s="106">
        <v>0.2</v>
      </c>
    </row>
    <row r="13" spans="1:8" s="104" customFormat="1" ht="15">
      <c r="A13" s="104">
        <v>411</v>
      </c>
      <c r="B13" s="104" t="s">
        <v>1503</v>
      </c>
      <c r="C13" s="104" t="s">
        <v>15</v>
      </c>
      <c r="D13" s="105" t="s">
        <v>61</v>
      </c>
      <c r="E13" s="104" t="s">
        <v>20</v>
      </c>
      <c r="F13" s="105" t="s">
        <v>20</v>
      </c>
      <c r="H13" s="106">
        <v>0.5</v>
      </c>
    </row>
    <row r="14" spans="1:8" s="104" customFormat="1" ht="15">
      <c r="A14" s="104">
        <v>412</v>
      </c>
      <c r="B14" s="104" t="s">
        <v>1503</v>
      </c>
      <c r="C14" s="104" t="s">
        <v>15</v>
      </c>
      <c r="D14" s="105" t="s">
        <v>62</v>
      </c>
      <c r="E14" s="104" t="s">
        <v>63</v>
      </c>
      <c r="F14" s="105" t="s">
        <v>64</v>
      </c>
      <c r="H14" s="106">
        <v>0.2</v>
      </c>
    </row>
    <row r="15" spans="1:8" s="104" customFormat="1" ht="15">
      <c r="A15" s="104">
        <v>435</v>
      </c>
      <c r="B15" s="104" t="s">
        <v>1503</v>
      </c>
      <c r="C15" s="104" t="s">
        <v>15</v>
      </c>
      <c r="D15" s="105" t="s">
        <v>68</v>
      </c>
      <c r="E15" s="104" t="s">
        <v>25</v>
      </c>
      <c r="F15" s="105" t="s">
        <v>31</v>
      </c>
      <c r="H15" s="104">
        <v>0.1</v>
      </c>
    </row>
    <row r="16" spans="1:8" s="104" customFormat="1" ht="15">
      <c r="A16" s="104">
        <v>437</v>
      </c>
      <c r="B16" s="104" t="s">
        <v>1503</v>
      </c>
      <c r="C16" s="104" t="s">
        <v>15</v>
      </c>
      <c r="D16" s="105" t="s">
        <v>46</v>
      </c>
      <c r="E16" s="104" t="s">
        <v>71</v>
      </c>
      <c r="F16" s="105" t="s">
        <v>72</v>
      </c>
      <c r="H16" s="104">
        <v>0.1</v>
      </c>
    </row>
    <row r="17" spans="1:8" s="104" customFormat="1" ht="15">
      <c r="A17" s="104">
        <v>442</v>
      </c>
      <c r="B17" s="104" t="s">
        <v>1503</v>
      </c>
      <c r="C17" s="104" t="s">
        <v>15</v>
      </c>
      <c r="D17" s="105" t="s">
        <v>80</v>
      </c>
      <c r="E17" s="104" t="s">
        <v>59</v>
      </c>
      <c r="F17" s="105" t="s">
        <v>60</v>
      </c>
      <c r="H17" s="104">
        <v>0.2</v>
      </c>
    </row>
    <row r="18" spans="1:8" s="104" customFormat="1" ht="15">
      <c r="A18" s="104">
        <v>444</v>
      </c>
      <c r="B18" s="104" t="s">
        <v>1503</v>
      </c>
      <c r="C18" s="104" t="s">
        <v>15</v>
      </c>
      <c r="D18" s="105" t="s">
        <v>84</v>
      </c>
      <c r="E18" s="104" t="s">
        <v>85</v>
      </c>
      <c r="F18" s="105" t="s">
        <v>86</v>
      </c>
      <c r="H18" s="104">
        <v>0.3</v>
      </c>
    </row>
    <row r="19" spans="1:8" s="104" customFormat="1" ht="30">
      <c r="A19" s="119">
        <v>281</v>
      </c>
      <c r="B19" s="104" t="s">
        <v>1503</v>
      </c>
      <c r="C19" s="104" t="s">
        <v>15</v>
      </c>
      <c r="D19" s="105" t="s">
        <v>19</v>
      </c>
      <c r="E19" s="104" t="s">
        <v>20</v>
      </c>
      <c r="F19" s="105" t="s">
        <v>20</v>
      </c>
      <c r="H19" s="106">
        <v>5.9</v>
      </c>
    </row>
    <row r="20" spans="1:8" s="115" customFormat="1" ht="15">
      <c r="A20" s="115">
        <v>405</v>
      </c>
      <c r="B20" s="115" t="s">
        <v>1503</v>
      </c>
      <c r="C20" s="115" t="s">
        <v>15</v>
      </c>
      <c r="D20" s="116" t="s">
        <v>48</v>
      </c>
      <c r="E20" s="115" t="s">
        <v>49</v>
      </c>
      <c r="F20" s="116" t="s">
        <v>50</v>
      </c>
      <c r="H20" s="117">
        <v>0.1</v>
      </c>
    </row>
    <row r="21" spans="1:8" s="115" customFormat="1" ht="15">
      <c r="A21" s="115">
        <v>406</v>
      </c>
      <c r="B21" s="115" t="s">
        <v>1503</v>
      </c>
      <c r="C21" s="115" t="s">
        <v>15</v>
      </c>
      <c r="D21" s="116" t="s">
        <v>51</v>
      </c>
      <c r="E21" s="115" t="s">
        <v>20</v>
      </c>
      <c r="F21" s="116" t="s">
        <v>20</v>
      </c>
      <c r="H21" s="117">
        <v>1.4</v>
      </c>
    </row>
    <row r="22" spans="1:8" s="115" customFormat="1" ht="15">
      <c r="A22" s="115">
        <v>410</v>
      </c>
      <c r="B22" s="115" t="s">
        <v>1503</v>
      </c>
      <c r="C22" s="115" t="s">
        <v>15</v>
      </c>
      <c r="D22" s="116" t="s">
        <v>58</v>
      </c>
      <c r="E22" s="115" t="s">
        <v>59</v>
      </c>
      <c r="F22" s="116" t="s">
        <v>60</v>
      </c>
      <c r="H22" s="117">
        <v>0.2</v>
      </c>
    </row>
    <row r="23" spans="1:8" s="115" customFormat="1" ht="30">
      <c r="A23" s="115">
        <v>414</v>
      </c>
      <c r="B23" s="115" t="s">
        <v>1503</v>
      </c>
      <c r="C23" s="115" t="s">
        <v>15</v>
      </c>
      <c r="D23" s="116" t="s">
        <v>66</v>
      </c>
      <c r="E23" s="115" t="s">
        <v>20</v>
      </c>
      <c r="F23" s="116" t="s">
        <v>20</v>
      </c>
      <c r="H23" s="117">
        <v>1.2</v>
      </c>
    </row>
    <row r="24" spans="1:8" s="115" customFormat="1" ht="15">
      <c r="A24" s="115">
        <v>436</v>
      </c>
      <c r="B24" s="115" t="s">
        <v>1503</v>
      </c>
      <c r="C24" s="115" t="s">
        <v>15</v>
      </c>
      <c r="D24" s="116" t="s">
        <v>46</v>
      </c>
      <c r="E24" s="115" t="s">
        <v>69</v>
      </c>
      <c r="F24" s="116" t="s">
        <v>70</v>
      </c>
      <c r="H24" s="115">
        <v>1.1</v>
      </c>
    </row>
    <row r="25" spans="1:8" s="115" customFormat="1" ht="15">
      <c r="A25" s="115">
        <v>439</v>
      </c>
      <c r="B25" s="115" t="s">
        <v>1503</v>
      </c>
      <c r="C25" s="115" t="s">
        <v>15</v>
      </c>
      <c r="D25" s="116" t="s">
        <v>75</v>
      </c>
      <c r="E25" s="115" t="s">
        <v>50</v>
      </c>
      <c r="F25" s="116" t="s">
        <v>49</v>
      </c>
      <c r="H25" s="115">
        <v>0.1</v>
      </c>
    </row>
    <row r="26" spans="1:8" s="115" customFormat="1" ht="30">
      <c r="A26" s="115">
        <v>440</v>
      </c>
      <c r="B26" s="115" t="s">
        <v>1503</v>
      </c>
      <c r="C26" s="115" t="s">
        <v>15</v>
      </c>
      <c r="D26" s="116" t="s">
        <v>76</v>
      </c>
      <c r="E26" s="115" t="s">
        <v>77</v>
      </c>
      <c r="F26" s="116" t="s">
        <v>78</v>
      </c>
      <c r="H26" s="115">
        <v>0.2</v>
      </c>
    </row>
    <row r="27" spans="1:8" s="115" customFormat="1" ht="15">
      <c r="A27" s="115">
        <v>443</v>
      </c>
      <c r="B27" s="115" t="s">
        <v>1503</v>
      </c>
      <c r="C27" s="115" t="s">
        <v>15</v>
      </c>
      <c r="D27" s="116" t="s">
        <v>81</v>
      </c>
      <c r="E27" s="115" t="s">
        <v>82</v>
      </c>
      <c r="F27" s="116" t="s">
        <v>83</v>
      </c>
      <c r="H27" s="115">
        <v>0.2</v>
      </c>
    </row>
    <row r="28" spans="1:8" s="115" customFormat="1" ht="15">
      <c r="A28" s="114">
        <v>283</v>
      </c>
      <c r="B28" s="115" t="s">
        <v>1503</v>
      </c>
      <c r="C28" s="115" t="s">
        <v>15</v>
      </c>
      <c r="D28" s="116" t="s">
        <v>24</v>
      </c>
      <c r="E28" s="115" t="s">
        <v>25</v>
      </c>
      <c r="F28" s="116" t="s">
        <v>26</v>
      </c>
      <c r="H28" s="117">
        <v>0.1</v>
      </c>
    </row>
    <row r="29" spans="1:8" s="115" customFormat="1" ht="15">
      <c r="A29" s="114">
        <v>285</v>
      </c>
      <c r="B29" s="115" t="s">
        <v>1503</v>
      </c>
      <c r="C29" s="115" t="s">
        <v>15</v>
      </c>
      <c r="D29" s="116" t="s">
        <v>30</v>
      </c>
      <c r="E29" s="115" t="s">
        <v>25</v>
      </c>
      <c r="F29" s="116" t="s">
        <v>31</v>
      </c>
      <c r="H29" s="117">
        <v>0.2</v>
      </c>
    </row>
    <row r="30" spans="1:8" s="111" customFormat="1" ht="15">
      <c r="A30" s="111">
        <v>407</v>
      </c>
      <c r="B30" s="111" t="s">
        <v>1503</v>
      </c>
      <c r="C30" s="111" t="s">
        <v>15</v>
      </c>
      <c r="D30" s="112" t="s">
        <v>52</v>
      </c>
      <c r="E30" s="111" t="s">
        <v>20</v>
      </c>
      <c r="F30" s="112" t="s">
        <v>20</v>
      </c>
      <c r="H30" s="113">
        <v>2.9</v>
      </c>
    </row>
    <row r="31" spans="1:8" s="111" customFormat="1" ht="15">
      <c r="A31" s="110">
        <v>288</v>
      </c>
      <c r="B31" s="111" t="s">
        <v>1503</v>
      </c>
      <c r="C31" s="111" t="s">
        <v>15</v>
      </c>
      <c r="D31" s="112" t="s">
        <v>37</v>
      </c>
      <c r="E31" s="111" t="s">
        <v>17</v>
      </c>
      <c r="F31" s="112" t="s">
        <v>38</v>
      </c>
      <c r="H31" s="113">
        <v>4.2</v>
      </c>
    </row>
    <row r="32" spans="1:8" s="111" customFormat="1" ht="15">
      <c r="A32" s="110">
        <v>289</v>
      </c>
      <c r="B32" s="111" t="s">
        <v>1503</v>
      </c>
      <c r="C32" s="111" t="s">
        <v>15</v>
      </c>
      <c r="D32" s="112" t="s">
        <v>39</v>
      </c>
      <c r="E32" s="111" t="s">
        <v>40</v>
      </c>
      <c r="F32" s="112" t="s">
        <v>41</v>
      </c>
      <c r="H32" s="113">
        <v>1</v>
      </c>
    </row>
    <row r="33" spans="1:8" s="121" customFormat="1" ht="15">
      <c r="A33" s="120">
        <v>282</v>
      </c>
      <c r="B33" s="121" t="s">
        <v>1503</v>
      </c>
      <c r="C33" s="121" t="s">
        <v>15</v>
      </c>
      <c r="D33" s="122" t="s">
        <v>21</v>
      </c>
      <c r="E33" s="121" t="s">
        <v>22</v>
      </c>
      <c r="F33" s="122" t="s">
        <v>23</v>
      </c>
      <c r="H33" s="123">
        <v>0.6</v>
      </c>
    </row>
    <row r="34" spans="1:8" s="121" customFormat="1" ht="15">
      <c r="A34" s="121">
        <v>441</v>
      </c>
      <c r="B34" s="121" t="s">
        <v>1503</v>
      </c>
      <c r="C34" s="121" t="s">
        <v>15</v>
      </c>
      <c r="D34" s="122" t="s">
        <v>21</v>
      </c>
      <c r="E34" s="121" t="s">
        <v>23</v>
      </c>
      <c r="F34" s="122" t="s">
        <v>79</v>
      </c>
      <c r="H34" s="121">
        <v>1.1</v>
      </c>
    </row>
    <row r="35" spans="1:8" s="121" customFormat="1" ht="15">
      <c r="A35" s="120">
        <v>280</v>
      </c>
      <c r="B35" s="121" t="s">
        <v>1503</v>
      </c>
      <c r="C35" s="121" t="s">
        <v>15</v>
      </c>
      <c r="D35" s="122" t="s">
        <v>16</v>
      </c>
      <c r="E35" s="121" t="s">
        <v>17</v>
      </c>
      <c r="F35" s="122" t="s">
        <v>18</v>
      </c>
      <c r="H35" s="123">
        <v>3.7</v>
      </c>
    </row>
    <row r="36" spans="1:8" s="121" customFormat="1" ht="15">
      <c r="A36" s="120">
        <v>286</v>
      </c>
      <c r="B36" s="121" t="s">
        <v>1503</v>
      </c>
      <c r="C36" s="121" t="s">
        <v>15</v>
      </c>
      <c r="D36" s="122" t="s">
        <v>32</v>
      </c>
      <c r="E36" s="121" t="s">
        <v>33</v>
      </c>
      <c r="F36" s="122" t="s">
        <v>29</v>
      </c>
      <c r="H36" s="123">
        <v>1.1</v>
      </c>
    </row>
    <row r="37" spans="1:6" s="12" customFormat="1" ht="15.75">
      <c r="A37" s="5" t="s">
        <v>506</v>
      </c>
      <c r="D37" s="13"/>
      <c r="F37" s="13"/>
    </row>
    <row r="38" spans="1:13" ht="15">
      <c r="A38" s="119">
        <v>291</v>
      </c>
      <c r="B38" s="104" t="s">
        <v>1503</v>
      </c>
      <c r="C38" s="104" t="s">
        <v>15</v>
      </c>
      <c r="D38" s="104" t="s">
        <v>230</v>
      </c>
      <c r="E38" s="104" t="s">
        <v>507</v>
      </c>
      <c r="F38" s="104" t="s">
        <v>17</v>
      </c>
      <c r="G38" s="104"/>
      <c r="H38" s="106">
        <v>4.9</v>
      </c>
      <c r="I38" s="104"/>
      <c r="J38" s="104"/>
      <c r="K38" s="104"/>
      <c r="L38" s="104"/>
      <c r="M38" s="104"/>
    </row>
    <row r="39" spans="1:13" ht="15">
      <c r="A39" s="119">
        <v>292</v>
      </c>
      <c r="B39" s="104" t="s">
        <v>1503</v>
      </c>
      <c r="C39" s="104" t="s">
        <v>15</v>
      </c>
      <c r="D39" s="104" t="s">
        <v>279</v>
      </c>
      <c r="E39" s="104" t="s">
        <v>86</v>
      </c>
      <c r="F39" s="104" t="s">
        <v>17</v>
      </c>
      <c r="G39" s="104"/>
      <c r="H39" s="106">
        <v>0.8</v>
      </c>
      <c r="I39" s="104"/>
      <c r="J39" s="104"/>
      <c r="K39" s="104"/>
      <c r="L39" s="104"/>
      <c r="M39" s="104"/>
    </row>
    <row r="40" spans="1:13" ht="15">
      <c r="A40" s="119">
        <v>293</v>
      </c>
      <c r="B40" s="104" t="s">
        <v>1503</v>
      </c>
      <c r="C40" s="104" t="s">
        <v>15</v>
      </c>
      <c r="D40" s="104" t="s">
        <v>74</v>
      </c>
      <c r="E40" s="104" t="s">
        <v>287</v>
      </c>
      <c r="F40" s="104" t="s">
        <v>17</v>
      </c>
      <c r="G40" s="104"/>
      <c r="H40" s="106">
        <v>1.9</v>
      </c>
      <c r="I40" s="104"/>
      <c r="J40" s="104"/>
      <c r="K40" s="104"/>
      <c r="L40" s="104"/>
      <c r="M40" s="104"/>
    </row>
    <row r="41" spans="1:13" ht="15">
      <c r="A41" s="104">
        <v>415</v>
      </c>
      <c r="B41" s="104" t="s">
        <v>1503</v>
      </c>
      <c r="C41" s="104" t="s">
        <v>15</v>
      </c>
      <c r="D41" s="104" t="s">
        <v>279</v>
      </c>
      <c r="E41" s="104" t="s">
        <v>508</v>
      </c>
      <c r="F41" s="104" t="s">
        <v>509</v>
      </c>
      <c r="G41" s="104"/>
      <c r="H41" s="106">
        <v>0.5</v>
      </c>
      <c r="I41" s="104"/>
      <c r="J41" s="104"/>
      <c r="K41" s="104"/>
      <c r="L41" s="104"/>
      <c r="M41" s="104"/>
    </row>
    <row r="42" spans="1:13" ht="15">
      <c r="A42" s="104">
        <v>445</v>
      </c>
      <c r="B42" s="104" t="s">
        <v>1503</v>
      </c>
      <c r="C42" s="104" t="s">
        <v>15</v>
      </c>
      <c r="D42" s="104" t="s">
        <v>510</v>
      </c>
      <c r="E42" s="104" t="s">
        <v>388</v>
      </c>
      <c r="F42" s="104" t="s">
        <v>511</v>
      </c>
      <c r="G42" s="104"/>
      <c r="H42" s="104">
        <v>1.3</v>
      </c>
      <c r="I42" s="104"/>
      <c r="J42" s="104"/>
      <c r="K42" s="104"/>
      <c r="L42" s="104"/>
      <c r="M42" s="104"/>
    </row>
    <row r="43" spans="1:13" ht="15">
      <c r="A43" s="104">
        <v>446</v>
      </c>
      <c r="B43" s="104" t="s">
        <v>1503</v>
      </c>
      <c r="C43" s="104" t="s">
        <v>15</v>
      </c>
      <c r="D43" s="104" t="s">
        <v>512</v>
      </c>
      <c r="E43" s="104" t="s">
        <v>513</v>
      </c>
      <c r="F43" s="104" t="s">
        <v>287</v>
      </c>
      <c r="G43" s="104"/>
      <c r="H43" s="104">
        <v>2.7</v>
      </c>
      <c r="I43" s="104"/>
      <c r="J43" s="104"/>
      <c r="K43" s="104"/>
      <c r="L43" s="104"/>
      <c r="M43" s="104"/>
    </row>
    <row r="54" spans="1:13" s="5" customFormat="1" ht="15.75">
      <c r="A54" s="5" t="s">
        <v>1504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s="11" customFormat="1" ht="12.75">
      <c r="A55" s="7" t="s">
        <v>4</v>
      </c>
      <c r="B55" s="7" t="s">
        <v>1505</v>
      </c>
      <c r="C55" s="7" t="s">
        <v>5</v>
      </c>
      <c r="D55" s="8" t="s">
        <v>6</v>
      </c>
      <c r="E55" s="7" t="s">
        <v>7</v>
      </c>
      <c r="F55" s="8" t="s">
        <v>8</v>
      </c>
      <c r="G55" s="7" t="s">
        <v>9</v>
      </c>
      <c r="H55" s="9" t="s">
        <v>10</v>
      </c>
      <c r="I55" s="7" t="s">
        <v>7</v>
      </c>
      <c r="J55" s="7" t="s">
        <v>8</v>
      </c>
      <c r="K55" s="10" t="s">
        <v>11</v>
      </c>
      <c r="L55" s="7" t="s">
        <v>12</v>
      </c>
      <c r="M55" s="7" t="s">
        <v>13</v>
      </c>
    </row>
  </sheetData>
  <sheetProtection/>
  <mergeCells count="1">
    <mergeCell ref="I3:J3"/>
  </mergeCells>
  <printOptions/>
  <pageMargins left="0.25" right="0.25" top="0.75" bottom="0.75" header="0.3" footer="0.3"/>
  <pageSetup orientation="landscape" paperSize="5" r:id="rId1"/>
  <headerFooter>
    <oddHeader>&amp;C&amp;"-,Bold"&amp;14DRAFT COMPILATION OF UNFUNDED TRANSPORTATION PROJECTS</oddHeader>
  </headerFooter>
  <rowBreaks count="1" manualBreakCount="1">
    <brk id="5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6"/>
  <sheetViews>
    <sheetView view="pageBreakPreview" zoomScaleSheetLayoutView="100" zoomScalePageLayoutView="0" workbookViewId="0" topLeftCell="A1">
      <selection activeCell="G99" sqref="G99"/>
    </sheetView>
  </sheetViews>
  <sheetFormatPr defaultColWidth="9.140625" defaultRowHeight="15"/>
  <cols>
    <col min="1" max="1" width="4.7109375" style="29" customWidth="1"/>
    <col min="2" max="2" width="4.28125" style="30" bestFit="1" customWidth="1"/>
    <col min="3" max="3" width="16.57421875" style="30" customWidth="1"/>
    <col min="4" max="4" width="13.7109375" style="29" hidden="1" customWidth="1"/>
    <col min="5" max="5" width="33.140625" style="29" hidden="1" customWidth="1"/>
    <col min="6" max="6" width="11.57421875" style="29" hidden="1" customWidth="1"/>
    <col min="7" max="7" width="30.7109375" style="30" customWidth="1"/>
    <col min="8" max="8" width="28.421875" style="30" customWidth="1"/>
    <col min="9" max="9" width="22.00390625" style="30" customWidth="1"/>
    <col min="10" max="10" width="11.57421875" style="30" customWidth="1"/>
    <col min="11" max="11" width="5.57421875" style="29" customWidth="1"/>
    <col min="12" max="12" width="12.57421875" style="30" customWidth="1"/>
    <col min="13" max="13" width="5.7109375" style="32" customWidth="1"/>
    <col min="14" max="14" width="9.140625" style="32" customWidth="1"/>
    <col min="15" max="16384" width="9.140625" style="29" customWidth="1"/>
  </cols>
  <sheetData>
    <row r="1" spans="1:14" s="47" customFormat="1" ht="18.75">
      <c r="A1" s="35" t="s">
        <v>514</v>
      </c>
      <c r="B1" s="17"/>
      <c r="C1" s="17"/>
      <c r="D1" s="18"/>
      <c r="E1" s="18"/>
      <c r="F1" s="18"/>
      <c r="G1" s="19"/>
      <c r="H1" s="19"/>
      <c r="I1" s="19"/>
      <c r="J1" s="19"/>
      <c r="K1" s="18"/>
      <c r="L1" s="35"/>
      <c r="M1" s="20"/>
      <c r="N1" s="20"/>
    </row>
    <row r="2" spans="1:14" s="47" customFormat="1" ht="15.75">
      <c r="A2" s="36" t="s">
        <v>1149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2"/>
      <c r="N2" s="22"/>
    </row>
    <row r="3" spans="1:14" s="54" customFormat="1" ht="12.75">
      <c r="A3" s="49"/>
      <c r="B3" s="49"/>
      <c r="C3" s="49"/>
      <c r="D3" s="50"/>
      <c r="E3" s="49"/>
      <c r="F3" s="50"/>
      <c r="G3" s="49"/>
      <c r="H3" s="51"/>
      <c r="I3" s="49"/>
      <c r="J3" s="50"/>
      <c r="K3" s="53"/>
      <c r="L3" s="49"/>
      <c r="M3" s="49"/>
      <c r="N3" s="49"/>
    </row>
    <row r="4" spans="1:14" s="11" customFormat="1" ht="12.75">
      <c r="A4" s="7" t="s">
        <v>4</v>
      </c>
      <c r="B4" s="7" t="s">
        <v>1505</v>
      </c>
      <c r="C4" s="7" t="s">
        <v>5</v>
      </c>
      <c r="D4" s="8" t="s">
        <v>515</v>
      </c>
      <c r="E4" s="7" t="s">
        <v>516</v>
      </c>
      <c r="F4" s="8" t="s">
        <v>517</v>
      </c>
      <c r="G4" s="7" t="s">
        <v>6</v>
      </c>
      <c r="H4" s="28" t="s">
        <v>7</v>
      </c>
      <c r="I4" s="7" t="s">
        <v>8</v>
      </c>
      <c r="J4" s="8" t="s">
        <v>9</v>
      </c>
      <c r="K4" s="10" t="s">
        <v>10</v>
      </c>
      <c r="L4" s="7" t="s">
        <v>11</v>
      </c>
      <c r="M4" s="7" t="s">
        <v>12</v>
      </c>
      <c r="N4" s="7" t="s">
        <v>13</v>
      </c>
    </row>
    <row r="5" spans="2:14" s="83" customFormat="1" ht="30">
      <c r="B5" s="84" t="s">
        <v>1435</v>
      </c>
      <c r="C5" s="85" t="s">
        <v>520</v>
      </c>
      <c r="E5" s="83" t="s">
        <v>1150</v>
      </c>
      <c r="G5" s="85" t="s">
        <v>1151</v>
      </c>
      <c r="H5" s="85" t="s">
        <v>1152</v>
      </c>
      <c r="I5" s="85" t="s">
        <v>1153</v>
      </c>
      <c r="J5" s="85" t="s">
        <v>524</v>
      </c>
      <c r="K5" s="86">
        <v>0.1</v>
      </c>
      <c r="L5" s="85" t="s">
        <v>773</v>
      </c>
      <c r="M5" s="94" t="s">
        <v>527</v>
      </c>
      <c r="N5" s="94"/>
    </row>
    <row r="6" spans="2:14" s="83" customFormat="1" ht="30">
      <c r="B6" s="84" t="s">
        <v>1439</v>
      </c>
      <c r="C6" s="85" t="s">
        <v>520</v>
      </c>
      <c r="D6" s="83" t="s">
        <v>536</v>
      </c>
      <c r="G6" s="85" t="s">
        <v>1154</v>
      </c>
      <c r="H6" s="85" t="s">
        <v>1155</v>
      </c>
      <c r="I6" s="85" t="s">
        <v>1156</v>
      </c>
      <c r="J6" s="85" t="s">
        <v>534</v>
      </c>
      <c r="L6" s="85">
        <v>2014</v>
      </c>
      <c r="M6" s="94" t="s">
        <v>572</v>
      </c>
      <c r="N6" s="94" t="s">
        <v>573</v>
      </c>
    </row>
    <row r="7" spans="2:14" s="83" customFormat="1" ht="30">
      <c r="B7" s="84" t="s">
        <v>1426</v>
      </c>
      <c r="C7" s="85" t="s">
        <v>520</v>
      </c>
      <c r="E7" s="83" t="s">
        <v>1157</v>
      </c>
      <c r="G7" s="85" t="s">
        <v>1158</v>
      </c>
      <c r="H7" s="85" t="s">
        <v>1159</v>
      </c>
      <c r="I7" s="85" t="s">
        <v>1159</v>
      </c>
      <c r="J7" s="85" t="s">
        <v>524</v>
      </c>
      <c r="K7" s="86">
        <v>0.05</v>
      </c>
      <c r="L7" s="85" t="s">
        <v>773</v>
      </c>
      <c r="M7" s="94" t="s">
        <v>527</v>
      </c>
      <c r="N7" s="94"/>
    </row>
    <row r="8" spans="2:14" s="83" customFormat="1" ht="30">
      <c r="B8" s="84" t="s">
        <v>1428</v>
      </c>
      <c r="C8" s="85" t="s">
        <v>520</v>
      </c>
      <c r="E8" s="83" t="s">
        <v>1160</v>
      </c>
      <c r="G8" s="85" t="s">
        <v>1161</v>
      </c>
      <c r="H8" s="85" t="s">
        <v>1162</v>
      </c>
      <c r="I8" s="85" t="s">
        <v>1163</v>
      </c>
      <c r="J8" s="85" t="s">
        <v>1128</v>
      </c>
      <c r="K8" s="86">
        <v>0.06</v>
      </c>
      <c r="L8" s="85" t="s">
        <v>773</v>
      </c>
      <c r="M8" s="94" t="s">
        <v>527</v>
      </c>
      <c r="N8" s="94"/>
    </row>
    <row r="9" spans="2:14" s="83" customFormat="1" ht="45">
      <c r="B9" s="84" t="s">
        <v>1425</v>
      </c>
      <c r="C9" s="85" t="s">
        <v>520</v>
      </c>
      <c r="D9" s="83" t="s">
        <v>525</v>
      </c>
      <c r="E9" s="83" t="s">
        <v>1164</v>
      </c>
      <c r="G9" s="85" t="s">
        <v>1165</v>
      </c>
      <c r="H9" s="85" t="s">
        <v>1165</v>
      </c>
      <c r="I9" s="85" t="s">
        <v>1165</v>
      </c>
      <c r="J9" s="85" t="s">
        <v>1166</v>
      </c>
      <c r="K9" s="86" t="s">
        <v>525</v>
      </c>
      <c r="L9" s="85" t="s">
        <v>773</v>
      </c>
      <c r="M9" s="94" t="s">
        <v>527</v>
      </c>
      <c r="N9" s="94"/>
    </row>
    <row r="10" spans="2:14" s="83" customFormat="1" ht="60">
      <c r="B10" s="84" t="s">
        <v>1428</v>
      </c>
      <c r="C10" s="85" t="s">
        <v>520</v>
      </c>
      <c r="E10" s="83" t="s">
        <v>1167</v>
      </c>
      <c r="G10" s="85" t="s">
        <v>1168</v>
      </c>
      <c r="H10" s="85" t="s">
        <v>525</v>
      </c>
      <c r="I10" s="85" t="s">
        <v>525</v>
      </c>
      <c r="J10" s="85" t="s">
        <v>1169</v>
      </c>
      <c r="K10" s="86" t="s">
        <v>525</v>
      </c>
      <c r="L10" s="85" t="s">
        <v>773</v>
      </c>
      <c r="M10" s="94" t="s">
        <v>527</v>
      </c>
      <c r="N10" s="94"/>
    </row>
    <row r="11" spans="2:14" s="83" customFormat="1" ht="30">
      <c r="B11" s="84" t="s">
        <v>1431</v>
      </c>
      <c r="C11" s="85" t="s">
        <v>520</v>
      </c>
      <c r="D11" s="83" t="s">
        <v>1170</v>
      </c>
      <c r="E11" s="83" t="s">
        <v>1171</v>
      </c>
      <c r="G11" s="85" t="s">
        <v>1172</v>
      </c>
      <c r="H11" s="85" t="s">
        <v>1173</v>
      </c>
      <c r="I11" s="85" t="s">
        <v>1174</v>
      </c>
      <c r="J11" s="85" t="s">
        <v>524</v>
      </c>
      <c r="K11" s="86">
        <v>0.8</v>
      </c>
      <c r="L11" s="85" t="s">
        <v>773</v>
      </c>
      <c r="M11" s="94" t="s">
        <v>527</v>
      </c>
      <c r="N11" s="94"/>
    </row>
    <row r="12" spans="2:14" s="83" customFormat="1" ht="30">
      <c r="B12" s="84" t="s">
        <v>1426</v>
      </c>
      <c r="C12" s="85" t="s">
        <v>520</v>
      </c>
      <c r="E12" s="83" t="s">
        <v>1175</v>
      </c>
      <c r="G12" s="85" t="s">
        <v>1176</v>
      </c>
      <c r="H12" s="85" t="s">
        <v>1177</v>
      </c>
      <c r="I12" s="85" t="s">
        <v>1178</v>
      </c>
      <c r="J12" s="85" t="s">
        <v>524</v>
      </c>
      <c r="K12" s="86">
        <v>2.4</v>
      </c>
      <c r="L12" s="85" t="s">
        <v>773</v>
      </c>
      <c r="M12" s="94" t="s">
        <v>527</v>
      </c>
      <c r="N12" s="94"/>
    </row>
    <row r="13" spans="2:14" s="83" customFormat="1" ht="30">
      <c r="B13" s="84" t="s">
        <v>1426</v>
      </c>
      <c r="C13" s="85" t="s">
        <v>520</v>
      </c>
      <c r="D13" s="83" t="s">
        <v>525</v>
      </c>
      <c r="E13" s="83" t="s">
        <v>1179</v>
      </c>
      <c r="G13" s="85" t="s">
        <v>1179</v>
      </c>
      <c r="H13" s="85" t="s">
        <v>1180</v>
      </c>
      <c r="I13" s="85" t="s">
        <v>1181</v>
      </c>
      <c r="J13" s="85" t="s">
        <v>524</v>
      </c>
      <c r="K13" s="86">
        <v>1.65</v>
      </c>
      <c r="L13" s="85" t="s">
        <v>773</v>
      </c>
      <c r="M13" s="94" t="s">
        <v>527</v>
      </c>
      <c r="N13" s="94"/>
    </row>
    <row r="14" spans="2:14" s="83" customFormat="1" ht="45">
      <c r="B14" s="84" t="s">
        <v>1439</v>
      </c>
      <c r="C14" s="85" t="s">
        <v>880</v>
      </c>
      <c r="D14" s="83" t="s">
        <v>619</v>
      </c>
      <c r="G14" s="85" t="s">
        <v>1182</v>
      </c>
      <c r="H14" s="85" t="s">
        <v>1183</v>
      </c>
      <c r="I14" s="85"/>
      <c r="J14" s="85" t="s">
        <v>632</v>
      </c>
      <c r="L14" s="85">
        <v>2030</v>
      </c>
      <c r="M14" s="94" t="s">
        <v>527</v>
      </c>
      <c r="N14" s="94"/>
    </row>
    <row r="15" spans="2:14" s="83" customFormat="1" ht="45">
      <c r="B15" s="84" t="s">
        <v>1439</v>
      </c>
      <c r="C15" s="85" t="s">
        <v>880</v>
      </c>
      <c r="D15" s="83" t="s">
        <v>536</v>
      </c>
      <c r="G15" s="85" t="s">
        <v>1184</v>
      </c>
      <c r="H15" s="85" t="s">
        <v>1183</v>
      </c>
      <c r="I15" s="85"/>
      <c r="J15" s="85" t="s">
        <v>632</v>
      </c>
      <c r="L15" s="85">
        <v>2030</v>
      </c>
      <c r="M15" s="94" t="s">
        <v>527</v>
      </c>
      <c r="N15" s="94"/>
    </row>
    <row r="16" spans="2:14" s="83" customFormat="1" ht="30">
      <c r="B16" s="84" t="s">
        <v>1439</v>
      </c>
      <c r="C16" s="85" t="s">
        <v>880</v>
      </c>
      <c r="D16" s="83" t="s">
        <v>647</v>
      </c>
      <c r="G16" s="85" t="s">
        <v>1185</v>
      </c>
      <c r="H16" s="85" t="s">
        <v>1183</v>
      </c>
      <c r="I16" s="85"/>
      <c r="J16" s="85" t="s">
        <v>632</v>
      </c>
      <c r="L16" s="85">
        <v>2030</v>
      </c>
      <c r="M16" s="94" t="s">
        <v>527</v>
      </c>
      <c r="N16" s="94"/>
    </row>
    <row r="17" spans="2:14" s="83" customFormat="1" ht="30">
      <c r="B17" s="84" t="s">
        <v>1439</v>
      </c>
      <c r="C17" s="85" t="s">
        <v>880</v>
      </c>
      <c r="D17" s="83" t="s">
        <v>619</v>
      </c>
      <c r="G17" s="85" t="s">
        <v>1186</v>
      </c>
      <c r="H17" s="85" t="s">
        <v>1183</v>
      </c>
      <c r="I17" s="85"/>
      <c r="J17" s="85" t="s">
        <v>635</v>
      </c>
      <c r="L17" s="85">
        <v>2017</v>
      </c>
      <c r="M17" s="94" t="s">
        <v>527</v>
      </c>
      <c r="N17" s="94"/>
    </row>
    <row r="18" spans="2:14" s="83" customFormat="1" ht="30">
      <c r="B18" s="84" t="s">
        <v>1439</v>
      </c>
      <c r="C18" s="85" t="s">
        <v>880</v>
      </c>
      <c r="D18" s="83" t="s">
        <v>536</v>
      </c>
      <c r="G18" s="85" t="s">
        <v>1187</v>
      </c>
      <c r="H18" s="85" t="s">
        <v>1183</v>
      </c>
      <c r="I18" s="85"/>
      <c r="J18" s="85" t="s">
        <v>635</v>
      </c>
      <c r="L18" s="85">
        <v>2017</v>
      </c>
      <c r="M18" s="94" t="s">
        <v>527</v>
      </c>
      <c r="N18" s="94"/>
    </row>
    <row r="19" spans="2:14" s="83" customFormat="1" ht="30">
      <c r="B19" s="84" t="s">
        <v>1439</v>
      </c>
      <c r="C19" s="85" t="s">
        <v>880</v>
      </c>
      <c r="D19" s="83" t="s">
        <v>647</v>
      </c>
      <c r="G19" s="85" t="s">
        <v>1188</v>
      </c>
      <c r="H19" s="85" t="s">
        <v>1183</v>
      </c>
      <c r="I19" s="85"/>
      <c r="J19" s="85" t="s">
        <v>635</v>
      </c>
      <c r="L19" s="85">
        <v>2017</v>
      </c>
      <c r="M19" s="94" t="s">
        <v>527</v>
      </c>
      <c r="N19" s="94"/>
    </row>
    <row r="20" spans="2:14" s="83" customFormat="1" ht="30">
      <c r="B20" s="84" t="s">
        <v>1439</v>
      </c>
      <c r="C20" s="85" t="s">
        <v>880</v>
      </c>
      <c r="D20" s="83" t="s">
        <v>536</v>
      </c>
      <c r="G20" s="85" t="s">
        <v>1189</v>
      </c>
      <c r="H20" s="85" t="s">
        <v>900</v>
      </c>
      <c r="I20" s="85"/>
      <c r="J20" s="85" t="s">
        <v>632</v>
      </c>
      <c r="L20" s="85">
        <v>2041</v>
      </c>
      <c r="M20" s="94" t="s">
        <v>527</v>
      </c>
      <c r="N20" s="94"/>
    </row>
    <row r="21" spans="2:14" s="83" customFormat="1" ht="75">
      <c r="B21" s="84" t="s">
        <v>1439</v>
      </c>
      <c r="C21" s="85" t="s">
        <v>880</v>
      </c>
      <c r="D21" s="83" t="s">
        <v>619</v>
      </c>
      <c r="G21" s="85" t="s">
        <v>1190</v>
      </c>
      <c r="H21" s="85" t="s">
        <v>1191</v>
      </c>
      <c r="I21" s="85"/>
      <c r="J21" s="85" t="s">
        <v>632</v>
      </c>
      <c r="L21" s="85">
        <v>2014</v>
      </c>
      <c r="M21" s="94" t="s">
        <v>527</v>
      </c>
      <c r="N21" s="94"/>
    </row>
    <row r="22" spans="2:14" s="83" customFormat="1" ht="45">
      <c r="B22" s="84" t="s">
        <v>1439</v>
      </c>
      <c r="C22" s="85" t="s">
        <v>585</v>
      </c>
      <c r="D22" s="83" t="s">
        <v>619</v>
      </c>
      <c r="G22" s="85" t="s">
        <v>1192</v>
      </c>
      <c r="H22" s="85" t="s">
        <v>1193</v>
      </c>
      <c r="I22" s="85" t="s">
        <v>1102</v>
      </c>
      <c r="J22" s="85" t="s">
        <v>632</v>
      </c>
      <c r="L22" s="85" t="s">
        <v>1194</v>
      </c>
      <c r="M22" s="94" t="s">
        <v>527</v>
      </c>
      <c r="N22" s="94"/>
    </row>
    <row r="23" spans="2:14" s="83" customFormat="1" ht="75">
      <c r="B23" s="84" t="s">
        <v>1439</v>
      </c>
      <c r="C23" s="85" t="s">
        <v>774</v>
      </c>
      <c r="D23" s="83" t="s">
        <v>561</v>
      </c>
      <c r="G23" s="85" t="s">
        <v>1195</v>
      </c>
      <c r="H23" s="85" t="s">
        <v>1196</v>
      </c>
      <c r="I23" s="85" t="s">
        <v>1197</v>
      </c>
      <c r="J23" s="85" t="s">
        <v>632</v>
      </c>
      <c r="L23" s="85">
        <v>2022</v>
      </c>
      <c r="M23" s="94" t="s">
        <v>527</v>
      </c>
      <c r="N23" s="94"/>
    </row>
    <row r="24" spans="2:14" s="83" customFormat="1" ht="60">
      <c r="B24" s="84" t="s">
        <v>1439</v>
      </c>
      <c r="C24" s="85" t="s">
        <v>774</v>
      </c>
      <c r="D24" s="83" t="s">
        <v>561</v>
      </c>
      <c r="G24" s="85" t="s">
        <v>1198</v>
      </c>
      <c r="H24" s="85" t="s">
        <v>1199</v>
      </c>
      <c r="I24" s="85" t="s">
        <v>1200</v>
      </c>
      <c r="J24" s="85" t="s">
        <v>632</v>
      </c>
      <c r="L24" s="85">
        <v>2017</v>
      </c>
      <c r="M24" s="94" t="s">
        <v>527</v>
      </c>
      <c r="N24" s="94"/>
    </row>
    <row r="25" spans="2:14" s="83" customFormat="1" ht="45">
      <c r="B25" s="84" t="s">
        <v>1439</v>
      </c>
      <c r="C25" s="85" t="s">
        <v>774</v>
      </c>
      <c r="D25" s="83" t="s">
        <v>561</v>
      </c>
      <c r="G25" s="85" t="s">
        <v>1201</v>
      </c>
      <c r="H25" s="85" t="s">
        <v>1202</v>
      </c>
      <c r="I25" s="85" t="s">
        <v>1203</v>
      </c>
      <c r="J25" s="85" t="s">
        <v>632</v>
      </c>
      <c r="L25" s="85">
        <v>2015</v>
      </c>
      <c r="M25" s="94" t="s">
        <v>527</v>
      </c>
      <c r="N25" s="94"/>
    </row>
    <row r="26" spans="2:14" s="83" customFormat="1" ht="25.5">
      <c r="B26" s="84" t="s">
        <v>1534</v>
      </c>
      <c r="C26" s="159" t="s">
        <v>1207</v>
      </c>
      <c r="G26" s="159" t="s">
        <v>1751</v>
      </c>
      <c r="H26" s="159" t="s">
        <v>1752</v>
      </c>
      <c r="I26" s="159" t="s">
        <v>1753</v>
      </c>
      <c r="J26" s="85"/>
      <c r="L26" s="85"/>
      <c r="M26" s="94"/>
      <c r="N26" s="94"/>
    </row>
    <row r="27" spans="2:14" s="83" customFormat="1" ht="25.5">
      <c r="B27" s="84" t="s">
        <v>1534</v>
      </c>
      <c r="C27" s="159" t="s">
        <v>1207</v>
      </c>
      <c r="G27" s="159" t="s">
        <v>1754</v>
      </c>
      <c r="H27" s="159" t="s">
        <v>1755</v>
      </c>
      <c r="I27" s="159" t="s">
        <v>1756</v>
      </c>
      <c r="J27" s="85"/>
      <c r="L27" s="85"/>
      <c r="M27" s="94"/>
      <c r="N27" s="94"/>
    </row>
    <row r="28" spans="2:14" s="83" customFormat="1" ht="25.5">
      <c r="B28" s="84" t="s">
        <v>1534</v>
      </c>
      <c r="C28" s="159" t="s">
        <v>1207</v>
      </c>
      <c r="G28" s="159" t="s">
        <v>1757</v>
      </c>
      <c r="H28" s="159" t="s">
        <v>1758</v>
      </c>
      <c r="I28" s="159" t="s">
        <v>1759</v>
      </c>
      <c r="J28" s="85"/>
      <c r="L28" s="85"/>
      <c r="M28" s="94"/>
      <c r="N28" s="94"/>
    </row>
    <row r="29" spans="2:14" s="83" customFormat="1" ht="25.5">
      <c r="B29" s="84" t="s">
        <v>1534</v>
      </c>
      <c r="C29" s="159" t="s">
        <v>1207</v>
      </c>
      <c r="G29" s="159" t="s">
        <v>1760</v>
      </c>
      <c r="H29" s="159" t="s">
        <v>1761</v>
      </c>
      <c r="I29" s="159" t="s">
        <v>1762</v>
      </c>
      <c r="J29" s="85"/>
      <c r="L29" s="85"/>
      <c r="M29" s="94"/>
      <c r="N29" s="94"/>
    </row>
    <row r="30" spans="2:14" s="83" customFormat="1" ht="15">
      <c r="B30" s="84" t="s">
        <v>1534</v>
      </c>
      <c r="C30" s="159" t="s">
        <v>1207</v>
      </c>
      <c r="G30" s="159" t="s">
        <v>1763</v>
      </c>
      <c r="H30" s="159" t="s">
        <v>1764</v>
      </c>
      <c r="I30" s="159" t="s">
        <v>1151</v>
      </c>
      <c r="J30" s="85"/>
      <c r="L30" s="85"/>
      <c r="M30" s="94"/>
      <c r="N30" s="94"/>
    </row>
    <row r="31" spans="2:14" s="83" customFormat="1" ht="15">
      <c r="B31" s="84" t="s">
        <v>1534</v>
      </c>
      <c r="C31" s="159" t="s">
        <v>1765</v>
      </c>
      <c r="G31" s="159" t="s">
        <v>1766</v>
      </c>
      <c r="H31" s="159" t="s">
        <v>1767</v>
      </c>
      <c r="I31" s="159" t="s">
        <v>1768</v>
      </c>
      <c r="J31" s="85"/>
      <c r="L31" s="85"/>
      <c r="M31" s="94"/>
      <c r="N31" s="94"/>
    </row>
    <row r="32" spans="2:14" s="83" customFormat="1" ht="30">
      <c r="B32" s="84" t="s">
        <v>1534</v>
      </c>
      <c r="C32" s="160" t="s">
        <v>1207</v>
      </c>
      <c r="G32" s="160" t="s">
        <v>1769</v>
      </c>
      <c r="H32" s="160" t="s">
        <v>1770</v>
      </c>
      <c r="I32" s="160" t="s">
        <v>1771</v>
      </c>
      <c r="J32" s="85"/>
      <c r="L32" s="85"/>
      <c r="M32" s="94"/>
      <c r="N32" s="94"/>
    </row>
    <row r="33" spans="2:14" s="83" customFormat="1" ht="15">
      <c r="B33" s="84" t="s">
        <v>1534</v>
      </c>
      <c r="C33" s="160" t="s">
        <v>1207</v>
      </c>
      <c r="G33" s="160" t="s">
        <v>1772</v>
      </c>
      <c r="H33" s="160" t="s">
        <v>1773</v>
      </c>
      <c r="I33" s="160" t="s">
        <v>631</v>
      </c>
      <c r="J33" s="85"/>
      <c r="L33" s="85"/>
      <c r="M33" s="94"/>
      <c r="N33" s="94"/>
    </row>
    <row r="34" spans="2:14" s="83" customFormat="1" ht="15">
      <c r="B34" s="84" t="s">
        <v>1534</v>
      </c>
      <c r="C34" s="160" t="s">
        <v>1207</v>
      </c>
      <c r="G34" s="160" t="s">
        <v>1774</v>
      </c>
      <c r="H34" s="160" t="s">
        <v>1775</v>
      </c>
      <c r="I34" s="160" t="s">
        <v>1776</v>
      </c>
      <c r="J34" s="85"/>
      <c r="L34" s="85"/>
      <c r="M34" s="94"/>
      <c r="N34" s="94"/>
    </row>
    <row r="35" spans="2:14" s="83" customFormat="1" ht="30">
      <c r="B35" s="84" t="s">
        <v>1534</v>
      </c>
      <c r="C35" s="160" t="s">
        <v>1207</v>
      </c>
      <c r="G35" s="160" t="s">
        <v>1777</v>
      </c>
      <c r="H35" s="160" t="s">
        <v>1778</v>
      </c>
      <c r="I35" s="160" t="s">
        <v>1779</v>
      </c>
      <c r="J35" s="85"/>
      <c r="L35" s="85"/>
      <c r="M35" s="94"/>
      <c r="N35" s="94"/>
    </row>
    <row r="36" spans="2:14" s="83" customFormat="1" ht="30">
      <c r="B36" s="84" t="s">
        <v>1534</v>
      </c>
      <c r="C36" s="160" t="s">
        <v>1207</v>
      </c>
      <c r="G36" s="160" t="s">
        <v>1780</v>
      </c>
      <c r="H36" s="160" t="s">
        <v>1781</v>
      </c>
      <c r="I36" s="160" t="s">
        <v>1174</v>
      </c>
      <c r="J36" s="85"/>
      <c r="L36" s="85"/>
      <c r="M36" s="94"/>
      <c r="N36" s="94"/>
    </row>
    <row r="37" spans="2:14" s="83" customFormat="1" ht="15">
      <c r="B37" s="84" t="s">
        <v>1534</v>
      </c>
      <c r="C37" s="160" t="s">
        <v>1765</v>
      </c>
      <c r="G37" s="160" t="s">
        <v>1782</v>
      </c>
      <c r="H37" s="160" t="s">
        <v>1536</v>
      </c>
      <c r="I37" s="160" t="s">
        <v>1536</v>
      </c>
      <c r="J37" s="85"/>
      <c r="L37" s="85"/>
      <c r="M37" s="94"/>
      <c r="N37" s="94"/>
    </row>
    <row r="38" spans="2:14" s="83" customFormat="1" ht="15">
      <c r="B38" s="84" t="s">
        <v>1534</v>
      </c>
      <c r="C38" s="159" t="s">
        <v>520</v>
      </c>
      <c r="G38" s="159" t="s">
        <v>1783</v>
      </c>
      <c r="H38" s="159" t="s">
        <v>1536</v>
      </c>
      <c r="I38" s="159" t="s">
        <v>1536</v>
      </c>
      <c r="J38" s="85"/>
      <c r="L38" s="85"/>
      <c r="M38" s="94"/>
      <c r="N38" s="94"/>
    </row>
    <row r="39" spans="2:14" s="83" customFormat="1" ht="25.5">
      <c r="B39" s="84" t="s">
        <v>1534</v>
      </c>
      <c r="C39" s="159" t="s">
        <v>520</v>
      </c>
      <c r="G39" s="159" t="s">
        <v>1784</v>
      </c>
      <c r="H39" s="159" t="s">
        <v>1158</v>
      </c>
      <c r="I39" s="159" t="s">
        <v>1161</v>
      </c>
      <c r="J39" s="85"/>
      <c r="L39" s="85"/>
      <c r="M39" s="94"/>
      <c r="N39" s="94"/>
    </row>
    <row r="40" spans="2:14" s="83" customFormat="1" ht="25.5">
      <c r="B40" s="84" t="s">
        <v>1534</v>
      </c>
      <c r="C40" s="159" t="s">
        <v>1765</v>
      </c>
      <c r="G40" s="159" t="s">
        <v>1785</v>
      </c>
      <c r="H40" s="159" t="s">
        <v>1786</v>
      </c>
      <c r="I40" s="159" t="s">
        <v>1787</v>
      </c>
      <c r="J40" s="85"/>
      <c r="L40" s="85"/>
      <c r="M40" s="94"/>
      <c r="N40" s="94"/>
    </row>
    <row r="41" spans="2:14" s="83" customFormat="1" ht="15">
      <c r="B41" s="84" t="s">
        <v>1534</v>
      </c>
      <c r="C41" s="159" t="s">
        <v>1765</v>
      </c>
      <c r="G41" s="159" t="s">
        <v>1788</v>
      </c>
      <c r="H41" s="159" t="s">
        <v>1536</v>
      </c>
      <c r="I41" s="159" t="s">
        <v>1536</v>
      </c>
      <c r="J41" s="85"/>
      <c r="L41" s="85"/>
      <c r="M41" s="94"/>
      <c r="N41" s="94"/>
    </row>
    <row r="42" spans="2:14" s="83" customFormat="1" ht="30">
      <c r="B42" s="84" t="s">
        <v>1534</v>
      </c>
      <c r="C42" s="160" t="s">
        <v>520</v>
      </c>
      <c r="G42" s="160" t="s">
        <v>1789</v>
      </c>
      <c r="H42" s="160" t="s">
        <v>1790</v>
      </c>
      <c r="I42" s="160" t="s">
        <v>1790</v>
      </c>
      <c r="J42" s="85"/>
      <c r="L42" s="85"/>
      <c r="M42" s="94"/>
      <c r="N42" s="94"/>
    </row>
    <row r="43" spans="2:14" s="83" customFormat="1" ht="30">
      <c r="B43" s="84" t="s">
        <v>1534</v>
      </c>
      <c r="C43" s="160" t="s">
        <v>520</v>
      </c>
      <c r="G43" s="160" t="s">
        <v>1791</v>
      </c>
      <c r="H43" s="160" t="s">
        <v>1790</v>
      </c>
      <c r="I43" s="160" t="s">
        <v>1536</v>
      </c>
      <c r="J43" s="85"/>
      <c r="L43" s="85"/>
      <c r="M43" s="94"/>
      <c r="N43" s="94"/>
    </row>
    <row r="44" spans="2:14" s="83" customFormat="1" ht="30">
      <c r="B44" s="84" t="s">
        <v>1534</v>
      </c>
      <c r="C44" s="160" t="s">
        <v>520</v>
      </c>
      <c r="G44" s="160" t="s">
        <v>1792</v>
      </c>
      <c r="H44" s="160" t="s">
        <v>1793</v>
      </c>
      <c r="I44" s="160" t="s">
        <v>1793</v>
      </c>
      <c r="J44" s="85"/>
      <c r="L44" s="85"/>
      <c r="M44" s="94"/>
      <c r="N44" s="94"/>
    </row>
    <row r="45" spans="2:14" s="83" customFormat="1" ht="30">
      <c r="B45" s="84" t="s">
        <v>1534</v>
      </c>
      <c r="C45" s="160" t="s">
        <v>520</v>
      </c>
      <c r="G45" s="160" t="s">
        <v>1794</v>
      </c>
      <c r="H45" s="160" t="s">
        <v>1790</v>
      </c>
      <c r="I45" s="160" t="s">
        <v>1536</v>
      </c>
      <c r="J45" s="85"/>
      <c r="L45" s="85"/>
      <c r="M45" s="94"/>
      <c r="N45" s="94"/>
    </row>
    <row r="46" spans="2:14" s="83" customFormat="1" ht="30">
      <c r="B46" s="84" t="s">
        <v>1534</v>
      </c>
      <c r="C46" s="160" t="s">
        <v>539</v>
      </c>
      <c r="G46" s="160" t="s">
        <v>1795</v>
      </c>
      <c r="H46" s="160" t="s">
        <v>1796</v>
      </c>
      <c r="I46" s="160" t="s">
        <v>1797</v>
      </c>
      <c r="J46" s="85"/>
      <c r="L46" s="85"/>
      <c r="M46" s="94"/>
      <c r="N46" s="94"/>
    </row>
    <row r="47" spans="2:14" s="83" customFormat="1" ht="30">
      <c r="B47" s="84" t="s">
        <v>1534</v>
      </c>
      <c r="C47" s="160" t="s">
        <v>1207</v>
      </c>
      <c r="G47" s="160" t="s">
        <v>1798</v>
      </c>
      <c r="H47" s="160" t="s">
        <v>1799</v>
      </c>
      <c r="I47" s="160" t="s">
        <v>1152</v>
      </c>
      <c r="J47" s="85"/>
      <c r="L47" s="85"/>
      <c r="M47" s="94"/>
      <c r="N47" s="94"/>
    </row>
    <row r="48" spans="2:14" s="83" customFormat="1" ht="30">
      <c r="B48" s="84" t="s">
        <v>1534</v>
      </c>
      <c r="C48" s="85" t="s">
        <v>585</v>
      </c>
      <c r="G48" s="161" t="s">
        <v>1800</v>
      </c>
      <c r="H48" s="85"/>
      <c r="I48" s="85"/>
      <c r="J48" s="85"/>
      <c r="L48" s="85"/>
      <c r="M48" s="94"/>
      <c r="N48" s="94"/>
    </row>
    <row r="49" spans="2:14" s="83" customFormat="1" ht="25.5">
      <c r="B49" s="85" t="s">
        <v>1534</v>
      </c>
      <c r="C49" s="161" t="s">
        <v>688</v>
      </c>
      <c r="G49" s="161" t="s">
        <v>1801</v>
      </c>
      <c r="H49" s="161" t="s">
        <v>1802</v>
      </c>
      <c r="I49" s="161" t="s">
        <v>1803</v>
      </c>
      <c r="J49" s="85"/>
      <c r="L49" s="85"/>
      <c r="M49" s="94"/>
      <c r="N49" s="94"/>
    </row>
    <row r="50" spans="2:14" s="83" customFormat="1" ht="15">
      <c r="B50" s="85" t="s">
        <v>1534</v>
      </c>
      <c r="C50" s="161" t="s">
        <v>1765</v>
      </c>
      <c r="G50" s="161" t="s">
        <v>1804</v>
      </c>
      <c r="H50" s="161" t="s">
        <v>1775</v>
      </c>
      <c r="I50" s="161" t="s">
        <v>1612</v>
      </c>
      <c r="J50" s="85"/>
      <c r="L50" s="85"/>
      <c r="M50" s="94"/>
      <c r="N50" s="94"/>
    </row>
    <row r="51" spans="2:14" s="83" customFormat="1" ht="15">
      <c r="B51" s="85" t="s">
        <v>1534</v>
      </c>
      <c r="C51" s="161" t="s">
        <v>1765</v>
      </c>
      <c r="G51" s="161" t="s">
        <v>1805</v>
      </c>
      <c r="H51" s="161" t="s">
        <v>1806</v>
      </c>
      <c r="I51" s="161" t="s">
        <v>890</v>
      </c>
      <c r="J51" s="85"/>
      <c r="L51" s="85"/>
      <c r="M51" s="94"/>
      <c r="N51" s="94"/>
    </row>
    <row r="52" spans="2:14" s="83" customFormat="1" ht="15">
      <c r="B52" s="85" t="s">
        <v>1534</v>
      </c>
      <c r="C52" s="161" t="s">
        <v>1765</v>
      </c>
      <c r="G52" s="161" t="s">
        <v>1807</v>
      </c>
      <c r="H52" s="161" t="s">
        <v>1808</v>
      </c>
      <c r="I52" s="161" t="s">
        <v>1809</v>
      </c>
      <c r="J52" s="85"/>
      <c r="L52" s="85"/>
      <c r="M52" s="94"/>
      <c r="N52" s="94"/>
    </row>
    <row r="53" spans="2:14" s="83" customFormat="1" ht="15">
      <c r="B53" s="85" t="s">
        <v>1534</v>
      </c>
      <c r="C53" s="161" t="s">
        <v>1765</v>
      </c>
      <c r="G53" s="161" t="s">
        <v>1810</v>
      </c>
      <c r="H53" s="161" t="s">
        <v>1811</v>
      </c>
      <c r="I53" s="161" t="s">
        <v>1812</v>
      </c>
      <c r="J53" s="85"/>
      <c r="L53" s="85"/>
      <c r="M53" s="94"/>
      <c r="N53" s="94"/>
    </row>
    <row r="54" spans="2:14" s="83" customFormat="1" ht="15">
      <c r="B54" s="85" t="s">
        <v>1534</v>
      </c>
      <c r="C54" s="161" t="s">
        <v>1765</v>
      </c>
      <c r="G54" s="161" t="s">
        <v>1813</v>
      </c>
      <c r="H54" s="161" t="s">
        <v>1814</v>
      </c>
      <c r="I54" s="161" t="s">
        <v>1815</v>
      </c>
      <c r="J54" s="85"/>
      <c r="L54" s="85"/>
      <c r="M54" s="94"/>
      <c r="N54" s="94"/>
    </row>
    <row r="55" spans="2:14" s="83" customFormat="1" ht="15">
      <c r="B55" s="85" t="s">
        <v>1534</v>
      </c>
      <c r="C55" s="161" t="s">
        <v>1765</v>
      </c>
      <c r="G55" s="161" t="s">
        <v>1816</v>
      </c>
      <c r="H55" s="161" t="s">
        <v>1817</v>
      </c>
      <c r="I55" s="161" t="s">
        <v>1818</v>
      </c>
      <c r="J55" s="85"/>
      <c r="L55" s="85"/>
      <c r="M55" s="94"/>
      <c r="N55" s="94"/>
    </row>
    <row r="56" spans="2:14" s="83" customFormat="1" ht="15">
      <c r="B56" s="85" t="s">
        <v>1534</v>
      </c>
      <c r="C56" s="161" t="s">
        <v>539</v>
      </c>
      <c r="G56" s="161" t="s">
        <v>1819</v>
      </c>
      <c r="H56" s="161" t="s">
        <v>1454</v>
      </c>
      <c r="I56" s="161" t="s">
        <v>1820</v>
      </c>
      <c r="J56" s="85"/>
      <c r="L56" s="85"/>
      <c r="M56" s="94"/>
      <c r="N56" s="94"/>
    </row>
    <row r="57" spans="2:14" s="83" customFormat="1" ht="25.5">
      <c r="B57" s="85" t="s">
        <v>1534</v>
      </c>
      <c r="C57" s="161" t="s">
        <v>539</v>
      </c>
      <c r="G57" s="161" t="s">
        <v>1821</v>
      </c>
      <c r="H57" s="161" t="s">
        <v>1822</v>
      </c>
      <c r="I57" s="161" t="s">
        <v>1823</v>
      </c>
      <c r="J57" s="85"/>
      <c r="L57" s="85"/>
      <c r="M57" s="94"/>
      <c r="N57" s="94"/>
    </row>
    <row r="58" spans="2:14" s="83" customFormat="1" ht="15">
      <c r="B58" s="85" t="s">
        <v>1534</v>
      </c>
      <c r="C58" s="161" t="s">
        <v>1765</v>
      </c>
      <c r="G58" s="161" t="s">
        <v>1824</v>
      </c>
      <c r="H58" s="161" t="s">
        <v>960</v>
      </c>
      <c r="I58" s="161" t="s">
        <v>803</v>
      </c>
      <c r="J58" s="85"/>
      <c r="L58" s="85"/>
      <c r="M58" s="94"/>
      <c r="N58" s="94"/>
    </row>
    <row r="59" spans="2:14" s="83" customFormat="1" ht="15">
      <c r="B59" s="85" t="s">
        <v>1534</v>
      </c>
      <c r="C59" s="161" t="s">
        <v>1765</v>
      </c>
      <c r="G59" s="161" t="s">
        <v>1825</v>
      </c>
      <c r="H59" s="161" t="s">
        <v>1826</v>
      </c>
      <c r="I59" s="161" t="s">
        <v>530</v>
      </c>
      <c r="J59" s="85"/>
      <c r="L59" s="85"/>
      <c r="M59" s="94"/>
      <c r="N59" s="94"/>
    </row>
    <row r="60" spans="2:14" s="83" customFormat="1" ht="25.5">
      <c r="B60" s="85" t="s">
        <v>1534</v>
      </c>
      <c r="C60" s="161" t="s">
        <v>560</v>
      </c>
      <c r="G60" s="161" t="s">
        <v>1827</v>
      </c>
      <c r="H60" s="161" t="s">
        <v>1536</v>
      </c>
      <c r="I60" s="161" t="s">
        <v>1536</v>
      </c>
      <c r="J60" s="85"/>
      <c r="L60" s="85"/>
      <c r="M60" s="94"/>
      <c r="N60" s="94"/>
    </row>
    <row r="61" spans="2:14" s="83" customFormat="1" ht="15">
      <c r="B61" s="85" t="s">
        <v>1534</v>
      </c>
      <c r="C61" s="161" t="s">
        <v>560</v>
      </c>
      <c r="G61" s="161" t="s">
        <v>1828</v>
      </c>
      <c r="H61" s="161" t="s">
        <v>1536</v>
      </c>
      <c r="I61" s="161" t="s">
        <v>1536</v>
      </c>
      <c r="J61" s="85"/>
      <c r="L61" s="85"/>
      <c r="M61" s="94"/>
      <c r="N61" s="94"/>
    </row>
    <row r="62" spans="2:14" s="83" customFormat="1" ht="25.5">
      <c r="B62" s="85" t="s">
        <v>1534</v>
      </c>
      <c r="C62" s="161" t="s">
        <v>1765</v>
      </c>
      <c r="G62" s="161" t="s">
        <v>1829</v>
      </c>
      <c r="H62" s="161" t="s">
        <v>532</v>
      </c>
      <c r="I62" s="161" t="s">
        <v>1830</v>
      </c>
      <c r="J62" s="85"/>
      <c r="L62" s="85"/>
      <c r="M62" s="94"/>
      <c r="N62" s="94"/>
    </row>
    <row r="63" spans="2:14" s="83" customFormat="1" ht="15">
      <c r="B63" s="85" t="s">
        <v>1534</v>
      </c>
      <c r="C63" s="161" t="s">
        <v>1765</v>
      </c>
      <c r="G63" s="161" t="s">
        <v>1831</v>
      </c>
      <c r="H63" s="161" t="s">
        <v>1832</v>
      </c>
      <c r="I63" s="161" t="s">
        <v>1833</v>
      </c>
      <c r="J63" s="85"/>
      <c r="L63" s="85"/>
      <c r="M63" s="94"/>
      <c r="N63" s="94"/>
    </row>
    <row r="64" spans="2:14" s="83" customFormat="1" ht="15">
      <c r="B64" s="85" t="s">
        <v>1534</v>
      </c>
      <c r="C64" s="161" t="s">
        <v>1765</v>
      </c>
      <c r="G64" s="161" t="s">
        <v>1832</v>
      </c>
      <c r="H64" s="161" t="s">
        <v>1833</v>
      </c>
      <c r="I64" s="161" t="s">
        <v>1834</v>
      </c>
      <c r="J64" s="85"/>
      <c r="L64" s="85"/>
      <c r="M64" s="94"/>
      <c r="N64" s="94"/>
    </row>
    <row r="65" spans="2:14" s="83" customFormat="1" ht="15">
      <c r="B65" s="85" t="s">
        <v>1534</v>
      </c>
      <c r="C65" s="161" t="s">
        <v>1765</v>
      </c>
      <c r="G65" s="161" t="s">
        <v>1835</v>
      </c>
      <c r="H65" s="161" t="s">
        <v>805</v>
      </c>
      <c r="I65" s="161" t="s">
        <v>1833</v>
      </c>
      <c r="J65" s="85"/>
      <c r="L65" s="85"/>
      <c r="M65" s="94"/>
      <c r="N65" s="94"/>
    </row>
    <row r="66" spans="2:14" s="83" customFormat="1" ht="25.5">
      <c r="B66" s="85" t="s">
        <v>1534</v>
      </c>
      <c r="C66" s="161" t="s">
        <v>1765</v>
      </c>
      <c r="G66" s="161" t="s">
        <v>1836</v>
      </c>
      <c r="H66" s="161" t="s">
        <v>1837</v>
      </c>
      <c r="I66" s="161" t="s">
        <v>1838</v>
      </c>
      <c r="J66" s="85"/>
      <c r="L66" s="85"/>
      <c r="M66" s="94"/>
      <c r="N66" s="94"/>
    </row>
    <row r="67" spans="2:14" s="83" customFormat="1" ht="15">
      <c r="B67" s="85" t="s">
        <v>1534</v>
      </c>
      <c r="C67" s="161" t="s">
        <v>1765</v>
      </c>
      <c r="G67" s="161" t="s">
        <v>1839</v>
      </c>
      <c r="H67" s="161" t="s">
        <v>960</v>
      </c>
      <c r="I67" s="161" t="s">
        <v>1775</v>
      </c>
      <c r="J67" s="85"/>
      <c r="L67" s="85"/>
      <c r="M67" s="94"/>
      <c r="N67" s="94"/>
    </row>
    <row r="68" spans="2:14" s="83" customFormat="1" ht="15">
      <c r="B68" s="85" t="s">
        <v>1534</v>
      </c>
      <c r="C68" s="161" t="s">
        <v>1765</v>
      </c>
      <c r="G68" s="161" t="s">
        <v>1840</v>
      </c>
      <c r="H68" s="161" t="s">
        <v>922</v>
      </c>
      <c r="I68" s="161" t="s">
        <v>694</v>
      </c>
      <c r="J68" s="85"/>
      <c r="L68" s="85"/>
      <c r="M68" s="94"/>
      <c r="N68" s="94"/>
    </row>
    <row r="69" spans="2:14" s="83" customFormat="1" ht="15">
      <c r="B69" s="85" t="s">
        <v>1534</v>
      </c>
      <c r="C69" s="161" t="s">
        <v>1765</v>
      </c>
      <c r="G69" s="161" t="s">
        <v>1841</v>
      </c>
      <c r="H69" s="161" t="s">
        <v>803</v>
      </c>
      <c r="I69" s="161" t="s">
        <v>692</v>
      </c>
      <c r="J69" s="85"/>
      <c r="L69" s="85"/>
      <c r="M69" s="94"/>
      <c r="N69" s="94"/>
    </row>
    <row r="70" spans="2:14" s="83" customFormat="1" ht="15">
      <c r="B70" s="85" t="s">
        <v>1534</v>
      </c>
      <c r="C70" s="161" t="s">
        <v>1765</v>
      </c>
      <c r="G70" s="161" t="s">
        <v>1842</v>
      </c>
      <c r="H70" s="161" t="s">
        <v>533</v>
      </c>
      <c r="I70" s="161" t="s">
        <v>1775</v>
      </c>
      <c r="J70" s="85"/>
      <c r="L70" s="85"/>
      <c r="M70" s="94"/>
      <c r="N70" s="94"/>
    </row>
    <row r="71" spans="2:14" s="83" customFormat="1" ht="15">
      <c r="B71" s="85" t="s">
        <v>1534</v>
      </c>
      <c r="C71" s="161" t="s">
        <v>1765</v>
      </c>
      <c r="G71" s="161" t="s">
        <v>1843</v>
      </c>
      <c r="H71" s="161" t="s">
        <v>1844</v>
      </c>
      <c r="I71" s="161" t="s">
        <v>1845</v>
      </c>
      <c r="J71" s="85"/>
      <c r="L71" s="85"/>
      <c r="M71" s="94"/>
      <c r="N71" s="94"/>
    </row>
    <row r="72" spans="2:14" s="83" customFormat="1" ht="15">
      <c r="B72" s="85" t="s">
        <v>1534</v>
      </c>
      <c r="C72" s="161" t="s">
        <v>1765</v>
      </c>
      <c r="G72" s="161" t="s">
        <v>1846</v>
      </c>
      <c r="H72" s="161" t="s">
        <v>694</v>
      </c>
      <c r="I72" s="161" t="s">
        <v>1844</v>
      </c>
      <c r="J72" s="85"/>
      <c r="L72" s="85"/>
      <c r="M72" s="94"/>
      <c r="N72" s="94"/>
    </row>
    <row r="73" spans="2:14" s="83" customFormat="1" ht="15">
      <c r="B73" s="85" t="s">
        <v>1534</v>
      </c>
      <c r="C73" s="161" t="s">
        <v>1765</v>
      </c>
      <c r="G73" s="161" t="s">
        <v>1847</v>
      </c>
      <c r="H73" s="161" t="s">
        <v>706</v>
      </c>
      <c r="I73" s="161" t="s">
        <v>1848</v>
      </c>
      <c r="J73" s="85"/>
      <c r="L73" s="85"/>
      <c r="M73" s="94"/>
      <c r="N73" s="94"/>
    </row>
    <row r="74" spans="2:14" s="83" customFormat="1" ht="15">
      <c r="B74" s="85" t="s">
        <v>1534</v>
      </c>
      <c r="C74" s="161" t="s">
        <v>1765</v>
      </c>
      <c r="G74" s="161" t="s">
        <v>1813</v>
      </c>
      <c r="H74" s="161" t="s">
        <v>1849</v>
      </c>
      <c r="I74" s="161" t="s">
        <v>1845</v>
      </c>
      <c r="J74" s="85"/>
      <c r="L74" s="85"/>
      <c r="M74" s="94"/>
      <c r="N74" s="94"/>
    </row>
    <row r="75" spans="2:14" s="83" customFormat="1" ht="15">
      <c r="B75" s="85" t="s">
        <v>1534</v>
      </c>
      <c r="C75" s="161" t="s">
        <v>1765</v>
      </c>
      <c r="G75" s="161" t="s">
        <v>1850</v>
      </c>
      <c r="H75" s="161" t="s">
        <v>692</v>
      </c>
      <c r="I75" s="161" t="s">
        <v>694</v>
      </c>
      <c r="J75" s="85"/>
      <c r="L75" s="85"/>
      <c r="M75" s="94"/>
      <c r="N75" s="94"/>
    </row>
    <row r="76" spans="2:14" s="83" customFormat="1" ht="15">
      <c r="B76" s="85" t="s">
        <v>1534</v>
      </c>
      <c r="C76" s="161" t="s">
        <v>1765</v>
      </c>
      <c r="G76" s="161" t="s">
        <v>1851</v>
      </c>
      <c r="H76" s="161" t="s">
        <v>1852</v>
      </c>
      <c r="I76" s="161" t="s">
        <v>522</v>
      </c>
      <c r="J76" s="85"/>
      <c r="L76" s="85"/>
      <c r="M76" s="94"/>
      <c r="N76" s="94"/>
    </row>
    <row r="77" spans="2:14" s="83" customFormat="1" ht="25.5">
      <c r="B77" s="85" t="s">
        <v>1534</v>
      </c>
      <c r="C77" s="161" t="s">
        <v>1853</v>
      </c>
      <c r="G77" s="161" t="s">
        <v>1854</v>
      </c>
      <c r="H77" s="161" t="s">
        <v>1855</v>
      </c>
      <c r="I77" s="161" t="s">
        <v>803</v>
      </c>
      <c r="J77" s="85"/>
      <c r="L77" s="85"/>
      <c r="M77" s="94"/>
      <c r="N77" s="94"/>
    </row>
    <row r="78" spans="2:14" s="83" customFormat="1" ht="25.5">
      <c r="B78" s="85" t="s">
        <v>1534</v>
      </c>
      <c r="C78" s="161" t="s">
        <v>1853</v>
      </c>
      <c r="G78" s="161" t="s">
        <v>1856</v>
      </c>
      <c r="H78" s="161" t="s">
        <v>803</v>
      </c>
      <c r="I78" s="161" t="s">
        <v>631</v>
      </c>
      <c r="J78" s="85"/>
      <c r="L78" s="85"/>
      <c r="M78" s="94"/>
      <c r="N78" s="94"/>
    </row>
    <row r="79" spans="2:14" s="83" customFormat="1" ht="15">
      <c r="B79" s="85" t="s">
        <v>1534</v>
      </c>
      <c r="C79" s="161" t="s">
        <v>539</v>
      </c>
      <c r="G79" s="161" t="s">
        <v>1857</v>
      </c>
      <c r="H79" s="161" t="s">
        <v>1858</v>
      </c>
      <c r="I79" s="161" t="s">
        <v>1859</v>
      </c>
      <c r="J79" s="85"/>
      <c r="L79" s="85"/>
      <c r="M79" s="94"/>
      <c r="N79" s="94"/>
    </row>
    <row r="80" spans="2:14" s="83" customFormat="1" ht="15">
      <c r="B80" s="85" t="s">
        <v>1534</v>
      </c>
      <c r="C80" s="162" t="s">
        <v>1915</v>
      </c>
      <c r="G80" s="162" t="s">
        <v>1860</v>
      </c>
      <c r="H80" s="162" t="s">
        <v>1536</v>
      </c>
      <c r="I80" s="162" t="s">
        <v>1536</v>
      </c>
      <c r="J80" s="85"/>
      <c r="L80" s="85"/>
      <c r="M80" s="94"/>
      <c r="N80" s="94"/>
    </row>
    <row r="81" spans="2:14" s="83" customFormat="1" ht="15">
      <c r="B81" s="85" t="s">
        <v>1534</v>
      </c>
      <c r="C81" s="162" t="s">
        <v>1148</v>
      </c>
      <c r="G81" s="163" t="s">
        <v>1861</v>
      </c>
      <c r="H81" s="162" t="s">
        <v>1536</v>
      </c>
      <c r="I81" s="162" t="s">
        <v>1536</v>
      </c>
      <c r="J81" s="85"/>
      <c r="L81" s="85"/>
      <c r="M81" s="94"/>
      <c r="N81" s="94"/>
    </row>
    <row r="82" spans="2:14" s="83" customFormat="1" ht="30">
      <c r="B82" s="85" t="s">
        <v>1534</v>
      </c>
      <c r="C82" s="162" t="s">
        <v>1148</v>
      </c>
      <c r="G82" s="162" t="s">
        <v>1862</v>
      </c>
      <c r="H82" s="162" t="s">
        <v>1536</v>
      </c>
      <c r="I82" s="162" t="s">
        <v>1536</v>
      </c>
      <c r="J82" s="85"/>
      <c r="L82" s="85"/>
      <c r="M82" s="94"/>
      <c r="N82" s="94"/>
    </row>
    <row r="83" spans="2:14" s="83" customFormat="1" ht="30">
      <c r="B83" s="85" t="s">
        <v>1534</v>
      </c>
      <c r="C83" s="162" t="s">
        <v>1148</v>
      </c>
      <c r="G83" s="162" t="s">
        <v>1863</v>
      </c>
      <c r="H83" s="162" t="s">
        <v>1536</v>
      </c>
      <c r="I83" s="162" t="s">
        <v>1536</v>
      </c>
      <c r="J83" s="85"/>
      <c r="L83" s="85"/>
      <c r="M83" s="94"/>
      <c r="N83" s="94"/>
    </row>
    <row r="84" spans="2:14" s="83" customFormat="1" ht="30">
      <c r="B84" s="85" t="s">
        <v>1534</v>
      </c>
      <c r="C84" s="162" t="s">
        <v>688</v>
      </c>
      <c r="G84" s="162" t="s">
        <v>1864</v>
      </c>
      <c r="H84" s="162" t="s">
        <v>1865</v>
      </c>
      <c r="I84" s="162" t="s">
        <v>1866</v>
      </c>
      <c r="J84" s="85"/>
      <c r="L84" s="85"/>
      <c r="M84" s="94"/>
      <c r="N84" s="94"/>
    </row>
    <row r="85" spans="2:14" s="83" customFormat="1" ht="15">
      <c r="B85" s="85" t="s">
        <v>1534</v>
      </c>
      <c r="C85" s="162" t="s">
        <v>688</v>
      </c>
      <c r="G85" s="162" t="s">
        <v>1867</v>
      </c>
      <c r="H85" s="162" t="s">
        <v>960</v>
      </c>
      <c r="I85" s="162" t="s">
        <v>1868</v>
      </c>
      <c r="J85" s="85"/>
      <c r="L85" s="85"/>
      <c r="M85" s="94"/>
      <c r="N85" s="94"/>
    </row>
    <row r="86" spans="2:14" s="83" customFormat="1" ht="30">
      <c r="B86" s="85" t="s">
        <v>1534</v>
      </c>
      <c r="C86" s="162" t="s">
        <v>1765</v>
      </c>
      <c r="G86" s="162" t="s">
        <v>1869</v>
      </c>
      <c r="H86" s="162" t="s">
        <v>1870</v>
      </c>
      <c r="I86" s="162" t="s">
        <v>1022</v>
      </c>
      <c r="J86" s="85"/>
      <c r="L86" s="85"/>
      <c r="M86" s="94"/>
      <c r="N86" s="94"/>
    </row>
    <row r="87" spans="2:14" s="83" customFormat="1" ht="15">
      <c r="B87" s="85" t="s">
        <v>1534</v>
      </c>
      <c r="C87" s="162" t="s">
        <v>539</v>
      </c>
      <c r="G87" s="162" t="s">
        <v>1871</v>
      </c>
      <c r="H87" s="162" t="s">
        <v>1872</v>
      </c>
      <c r="I87" s="162" t="s">
        <v>1873</v>
      </c>
      <c r="J87" s="85"/>
      <c r="L87" s="85"/>
      <c r="M87" s="94"/>
      <c r="N87" s="94"/>
    </row>
    <row r="88" spans="2:14" s="83" customFormat="1" ht="30">
      <c r="B88" s="85" t="s">
        <v>1534</v>
      </c>
      <c r="C88" s="162" t="s">
        <v>539</v>
      </c>
      <c r="G88" s="162" t="s">
        <v>1874</v>
      </c>
      <c r="H88" s="162" t="s">
        <v>1875</v>
      </c>
      <c r="I88" s="162" t="s">
        <v>1876</v>
      </c>
      <c r="J88" s="85"/>
      <c r="L88" s="85"/>
      <c r="M88" s="94"/>
      <c r="N88" s="94"/>
    </row>
    <row r="89" spans="2:14" s="83" customFormat="1" ht="15">
      <c r="B89" s="85" t="s">
        <v>1534</v>
      </c>
      <c r="C89" s="162" t="s">
        <v>539</v>
      </c>
      <c r="G89" s="162" t="s">
        <v>1877</v>
      </c>
      <c r="H89" s="162" t="s">
        <v>1822</v>
      </c>
      <c r="I89" s="162" t="s">
        <v>1878</v>
      </c>
      <c r="J89" s="85"/>
      <c r="L89" s="85"/>
      <c r="M89" s="94"/>
      <c r="N89" s="94"/>
    </row>
    <row r="90" spans="2:14" s="83" customFormat="1" ht="15">
      <c r="B90" s="85" t="s">
        <v>1534</v>
      </c>
      <c r="C90" s="162" t="s">
        <v>539</v>
      </c>
      <c r="G90" s="162" t="s">
        <v>1879</v>
      </c>
      <c r="H90" s="162" t="s">
        <v>1880</v>
      </c>
      <c r="I90" s="162" t="s">
        <v>1881</v>
      </c>
      <c r="J90" s="85"/>
      <c r="L90" s="85"/>
      <c r="M90" s="94"/>
      <c r="N90" s="94"/>
    </row>
    <row r="91" spans="2:14" s="83" customFormat="1" ht="15">
      <c r="B91" s="85" t="s">
        <v>1534</v>
      </c>
      <c r="C91" s="162" t="s">
        <v>539</v>
      </c>
      <c r="G91" s="162" t="s">
        <v>1882</v>
      </c>
      <c r="H91" s="162" t="s">
        <v>1883</v>
      </c>
      <c r="I91" s="162" t="s">
        <v>1884</v>
      </c>
      <c r="J91" s="85"/>
      <c r="L91" s="85"/>
      <c r="M91" s="94"/>
      <c r="N91" s="94"/>
    </row>
    <row r="92" spans="2:14" s="83" customFormat="1" ht="30">
      <c r="B92" s="85" t="s">
        <v>1534</v>
      </c>
      <c r="C92" s="162" t="s">
        <v>560</v>
      </c>
      <c r="G92" s="162" t="s">
        <v>1885</v>
      </c>
      <c r="H92" s="162" t="s">
        <v>1886</v>
      </c>
      <c r="I92" s="162" t="s">
        <v>1887</v>
      </c>
      <c r="J92" s="85"/>
      <c r="L92" s="85"/>
      <c r="M92" s="94"/>
      <c r="N92" s="94"/>
    </row>
    <row r="93" spans="2:14" s="83" customFormat="1" ht="30">
      <c r="B93" s="85" t="s">
        <v>1534</v>
      </c>
      <c r="C93" s="162" t="s">
        <v>560</v>
      </c>
      <c r="G93" s="162" t="s">
        <v>1888</v>
      </c>
      <c r="H93" s="162" t="s">
        <v>1889</v>
      </c>
      <c r="I93" s="162" t="s">
        <v>1890</v>
      </c>
      <c r="J93" s="85"/>
      <c r="L93" s="85"/>
      <c r="M93" s="94"/>
      <c r="N93" s="94"/>
    </row>
    <row r="94" spans="2:14" s="83" customFormat="1" ht="30">
      <c r="B94" s="85" t="s">
        <v>1534</v>
      </c>
      <c r="C94" s="162" t="s">
        <v>560</v>
      </c>
      <c r="G94" s="162" t="s">
        <v>1891</v>
      </c>
      <c r="H94" s="162" t="s">
        <v>1536</v>
      </c>
      <c r="I94" s="162" t="s">
        <v>1536</v>
      </c>
      <c r="J94" s="85"/>
      <c r="L94" s="85"/>
      <c r="M94" s="94"/>
      <c r="N94" s="94"/>
    </row>
    <row r="95" spans="2:14" s="83" customFormat="1" ht="30">
      <c r="B95" s="85" t="s">
        <v>1534</v>
      </c>
      <c r="C95" s="162" t="s">
        <v>560</v>
      </c>
      <c r="G95" s="162" t="s">
        <v>1892</v>
      </c>
      <c r="H95" s="162" t="s">
        <v>1893</v>
      </c>
      <c r="I95" s="162" t="s">
        <v>1894</v>
      </c>
      <c r="J95" s="85"/>
      <c r="L95" s="85"/>
      <c r="M95" s="94"/>
      <c r="N95" s="94"/>
    </row>
    <row r="96" spans="2:14" s="83" customFormat="1" ht="30">
      <c r="B96" s="85" t="s">
        <v>1534</v>
      </c>
      <c r="C96" s="162" t="s">
        <v>560</v>
      </c>
      <c r="G96" s="162" t="s">
        <v>1895</v>
      </c>
      <c r="H96" s="162" t="s">
        <v>1536</v>
      </c>
      <c r="I96" s="162" t="s">
        <v>1536</v>
      </c>
      <c r="J96" s="85"/>
      <c r="L96" s="85"/>
      <c r="M96" s="94"/>
      <c r="N96" s="94"/>
    </row>
    <row r="97" spans="2:14" s="83" customFormat="1" ht="15">
      <c r="B97" s="85" t="s">
        <v>1534</v>
      </c>
      <c r="C97" s="162" t="s">
        <v>560</v>
      </c>
      <c r="G97" s="162" t="s">
        <v>815</v>
      </c>
      <c r="H97" s="162" t="s">
        <v>1834</v>
      </c>
      <c r="I97" s="162" t="s">
        <v>1896</v>
      </c>
      <c r="J97" s="85"/>
      <c r="L97" s="85"/>
      <c r="M97" s="94"/>
      <c r="N97" s="94"/>
    </row>
    <row r="98" spans="2:14" s="83" customFormat="1" ht="30">
      <c r="B98" s="85" t="s">
        <v>1534</v>
      </c>
      <c r="C98" s="162" t="s">
        <v>539</v>
      </c>
      <c r="G98" s="162" t="s">
        <v>1897</v>
      </c>
      <c r="H98" s="162" t="s">
        <v>1898</v>
      </c>
      <c r="I98" s="162" t="s">
        <v>1899</v>
      </c>
      <c r="J98" s="85"/>
      <c r="L98" s="85"/>
      <c r="M98" s="94"/>
      <c r="N98" s="94"/>
    </row>
    <row r="99" spans="2:14" s="83" customFormat="1" ht="15">
      <c r="B99" s="85" t="s">
        <v>1534</v>
      </c>
      <c r="C99" s="162" t="s">
        <v>539</v>
      </c>
      <c r="G99" s="162" t="s">
        <v>1900</v>
      </c>
      <c r="H99" s="162" t="s">
        <v>1901</v>
      </c>
      <c r="I99" s="162" t="s">
        <v>690</v>
      </c>
      <c r="J99" s="85"/>
      <c r="L99" s="85"/>
      <c r="M99" s="94"/>
      <c r="N99" s="94"/>
    </row>
    <row r="100" spans="2:14" s="83" customFormat="1" ht="30">
      <c r="B100" s="85" t="s">
        <v>1534</v>
      </c>
      <c r="C100" s="162" t="s">
        <v>774</v>
      </c>
      <c r="G100" s="162" t="s">
        <v>1902</v>
      </c>
      <c r="H100" s="162" t="s">
        <v>1903</v>
      </c>
      <c r="I100" s="162" t="s">
        <v>1904</v>
      </c>
      <c r="J100" s="85"/>
      <c r="L100" s="85"/>
      <c r="M100" s="94"/>
      <c r="N100" s="94"/>
    </row>
    <row r="101" spans="2:14" s="83" customFormat="1" ht="15">
      <c r="B101" s="85" t="s">
        <v>1534</v>
      </c>
      <c r="C101" s="162" t="s">
        <v>774</v>
      </c>
      <c r="G101" s="162" t="s">
        <v>1905</v>
      </c>
      <c r="H101" s="162" t="s">
        <v>1906</v>
      </c>
      <c r="I101" s="162" t="s">
        <v>1907</v>
      </c>
      <c r="J101" s="85"/>
      <c r="L101" s="85"/>
      <c r="M101" s="94"/>
      <c r="N101" s="94"/>
    </row>
    <row r="102" spans="2:14" s="83" customFormat="1" ht="30">
      <c r="B102" s="85" t="s">
        <v>1534</v>
      </c>
      <c r="C102" s="162" t="s">
        <v>774</v>
      </c>
      <c r="G102" s="162" t="s">
        <v>1908</v>
      </c>
      <c r="H102" s="162" t="s">
        <v>1909</v>
      </c>
      <c r="I102" s="162" t="s">
        <v>1909</v>
      </c>
      <c r="J102" s="85"/>
      <c r="L102" s="85"/>
      <c r="M102" s="94"/>
      <c r="N102" s="94"/>
    </row>
    <row r="103" spans="2:14" s="83" customFormat="1" ht="30">
      <c r="B103" s="85" t="s">
        <v>1534</v>
      </c>
      <c r="C103" s="162" t="s">
        <v>539</v>
      </c>
      <c r="G103" s="162" t="s">
        <v>1910</v>
      </c>
      <c r="H103" s="162" t="s">
        <v>1911</v>
      </c>
      <c r="I103" s="162" t="s">
        <v>1912</v>
      </c>
      <c r="J103" s="85"/>
      <c r="L103" s="85"/>
      <c r="M103" s="94"/>
      <c r="N103" s="94"/>
    </row>
    <row r="104" spans="2:14" s="83" customFormat="1" ht="15">
      <c r="B104" s="85" t="s">
        <v>1534</v>
      </c>
      <c r="C104" s="162" t="s">
        <v>539</v>
      </c>
      <c r="G104" s="162" t="s">
        <v>1913</v>
      </c>
      <c r="H104" s="162" t="s">
        <v>1914</v>
      </c>
      <c r="I104" s="162" t="s">
        <v>1536</v>
      </c>
      <c r="J104" s="85"/>
      <c r="L104" s="85"/>
      <c r="M104" s="94"/>
      <c r="N104" s="94"/>
    </row>
    <row r="105" spans="2:14" s="83" customFormat="1" ht="30">
      <c r="B105" s="85" t="s">
        <v>1534</v>
      </c>
      <c r="C105" s="162" t="s">
        <v>1547</v>
      </c>
      <c r="G105" s="162" t="s">
        <v>1860</v>
      </c>
      <c r="H105" s="85"/>
      <c r="I105" s="85"/>
      <c r="J105" s="85"/>
      <c r="L105" s="85"/>
      <c r="M105" s="94"/>
      <c r="N105" s="94"/>
    </row>
    <row r="106" spans="2:14" s="83" customFormat="1" ht="15">
      <c r="B106" s="85" t="s">
        <v>1534</v>
      </c>
      <c r="C106" s="162" t="s">
        <v>1148</v>
      </c>
      <c r="G106" s="163" t="s">
        <v>1861</v>
      </c>
      <c r="I106" s="85"/>
      <c r="J106" s="85"/>
      <c r="L106" s="85"/>
      <c r="M106" s="94"/>
      <c r="N106" s="94"/>
    </row>
    <row r="107" spans="2:14" s="83" customFormat="1" ht="15">
      <c r="B107" s="85" t="s">
        <v>1534</v>
      </c>
      <c r="C107" s="162" t="s">
        <v>1148</v>
      </c>
      <c r="G107" s="163" t="s">
        <v>1862</v>
      </c>
      <c r="I107" s="85"/>
      <c r="J107" s="85"/>
      <c r="L107" s="85"/>
      <c r="M107" s="94"/>
      <c r="N107" s="94"/>
    </row>
    <row r="108" spans="2:14" s="83" customFormat="1" ht="30">
      <c r="B108" s="85" t="s">
        <v>1534</v>
      </c>
      <c r="C108" s="162" t="s">
        <v>1148</v>
      </c>
      <c r="G108" s="162" t="s">
        <v>1863</v>
      </c>
      <c r="H108" s="85"/>
      <c r="I108" s="85"/>
      <c r="J108" s="85"/>
      <c r="L108" s="85"/>
      <c r="M108" s="94"/>
      <c r="N108" s="94"/>
    </row>
    <row r="109" spans="1:14" s="47" customFormat="1" ht="15.75">
      <c r="A109" s="36" t="s">
        <v>1204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22"/>
      <c r="N109" s="22"/>
    </row>
    <row r="110" spans="1:14" s="54" customFormat="1" ht="12.75">
      <c r="A110" s="49"/>
      <c r="B110" s="49"/>
      <c r="C110" s="49"/>
      <c r="D110" s="50"/>
      <c r="E110" s="49"/>
      <c r="F110" s="50"/>
      <c r="G110" s="49"/>
      <c r="H110" s="51"/>
      <c r="I110" s="49"/>
      <c r="J110" s="50"/>
      <c r="K110" s="62"/>
      <c r="L110" s="49"/>
      <c r="M110" s="49"/>
      <c r="N110" s="49"/>
    </row>
    <row r="111" spans="1:14" s="11" customFormat="1" ht="12.75">
      <c r="A111" s="7" t="s">
        <v>4</v>
      </c>
      <c r="B111" s="7" t="s">
        <v>1505</v>
      </c>
      <c r="C111" s="7" t="s">
        <v>5</v>
      </c>
      <c r="D111" s="8" t="s">
        <v>515</v>
      </c>
      <c r="E111" s="7" t="s">
        <v>516</v>
      </c>
      <c r="F111" s="8" t="s">
        <v>517</v>
      </c>
      <c r="G111" s="7" t="s">
        <v>6</v>
      </c>
      <c r="H111" s="28" t="s">
        <v>7</v>
      </c>
      <c r="I111" s="7" t="s">
        <v>8</v>
      </c>
      <c r="J111" s="8" t="s">
        <v>9</v>
      </c>
      <c r="K111" s="10" t="s">
        <v>10</v>
      </c>
      <c r="L111" s="7" t="s">
        <v>11</v>
      </c>
      <c r="M111" s="7" t="s">
        <v>12</v>
      </c>
      <c r="N111" s="7" t="s">
        <v>13</v>
      </c>
    </row>
    <row r="112" spans="2:14" s="83" customFormat="1" ht="30">
      <c r="B112" s="84" t="s">
        <v>1439</v>
      </c>
      <c r="C112" s="85" t="s">
        <v>520</v>
      </c>
      <c r="D112" s="83" t="s">
        <v>536</v>
      </c>
      <c r="G112" s="85" t="s">
        <v>1205</v>
      </c>
      <c r="H112" s="85"/>
      <c r="I112" s="85"/>
      <c r="J112" s="85" t="s">
        <v>635</v>
      </c>
      <c r="L112" s="85" t="s">
        <v>1206</v>
      </c>
      <c r="M112" s="94" t="s">
        <v>527</v>
      </c>
      <c r="N112" s="94"/>
    </row>
    <row r="113" spans="2:14" s="83" customFormat="1" ht="45">
      <c r="B113" s="84" t="s">
        <v>1439</v>
      </c>
      <c r="C113" s="85" t="s">
        <v>1207</v>
      </c>
      <c r="D113" s="83" t="s">
        <v>647</v>
      </c>
      <c r="G113" s="85" t="s">
        <v>1208</v>
      </c>
      <c r="H113" s="85"/>
      <c r="I113" s="85"/>
      <c r="J113" s="85" t="s">
        <v>635</v>
      </c>
      <c r="L113" s="85">
        <v>2024</v>
      </c>
      <c r="M113" s="94" t="s">
        <v>572</v>
      </c>
      <c r="N113" s="94" t="s">
        <v>573</v>
      </c>
    </row>
    <row r="114" spans="2:14" s="83" customFormat="1" ht="45">
      <c r="B114" s="84" t="s">
        <v>1439</v>
      </c>
      <c r="C114" s="85" t="s">
        <v>880</v>
      </c>
      <c r="D114" s="83" t="s">
        <v>647</v>
      </c>
      <c r="G114" s="85" t="s">
        <v>1209</v>
      </c>
      <c r="H114" s="85" t="s">
        <v>1210</v>
      </c>
      <c r="I114" s="85"/>
      <c r="J114" s="85" t="s">
        <v>635</v>
      </c>
      <c r="L114" s="85">
        <v>41608</v>
      </c>
      <c r="M114" s="94" t="s">
        <v>572</v>
      </c>
      <c r="N114" s="94" t="s">
        <v>573</v>
      </c>
    </row>
    <row r="115" spans="2:14" s="83" customFormat="1" ht="30">
      <c r="B115" s="84" t="s">
        <v>1439</v>
      </c>
      <c r="C115" s="85" t="s">
        <v>880</v>
      </c>
      <c r="D115" s="83" t="s">
        <v>647</v>
      </c>
      <c r="G115" s="85" t="s">
        <v>1211</v>
      </c>
      <c r="H115" s="85"/>
      <c r="I115" s="85"/>
      <c r="J115" s="85" t="s">
        <v>635</v>
      </c>
      <c r="L115" s="85">
        <v>2040</v>
      </c>
      <c r="M115" s="94" t="s">
        <v>527</v>
      </c>
      <c r="N115" s="94"/>
    </row>
    <row r="116" spans="2:14" s="83" customFormat="1" ht="30">
      <c r="B116" s="84" t="s">
        <v>1439</v>
      </c>
      <c r="C116" s="85" t="s">
        <v>880</v>
      </c>
      <c r="D116" s="83" t="s">
        <v>647</v>
      </c>
      <c r="G116" s="85" t="s">
        <v>1212</v>
      </c>
      <c r="H116" s="85"/>
      <c r="I116" s="85"/>
      <c r="J116" s="85" t="s">
        <v>635</v>
      </c>
      <c r="L116" s="85">
        <v>2040</v>
      </c>
      <c r="M116" s="94" t="s">
        <v>527</v>
      </c>
      <c r="N116" s="94"/>
    </row>
  </sheetData>
  <sheetProtection/>
  <printOptions/>
  <pageMargins left="0.25" right="0.25" top="0.75" bottom="0.75" header="0.3" footer="0.3"/>
  <pageSetup orientation="landscape" paperSize="5" r:id="rId1"/>
  <headerFooter>
    <oddHeader>&amp;C&amp;"-,Bold"&amp;14DRAFT COMPILATION OF UNFUNDED TRANSPORTATION PROJECTS</oddHeader>
  </headerFooter>
  <rowBreaks count="1" manualBreakCount="1">
    <brk id="10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N14"/>
  <sheetViews>
    <sheetView zoomScalePageLayoutView="0" workbookViewId="0" topLeftCell="A1">
      <selection activeCell="J20" sqref="J20"/>
    </sheetView>
  </sheetViews>
  <sheetFormatPr defaultColWidth="9.140625" defaultRowHeight="15"/>
  <cols>
    <col min="3" max="3" width="5.421875" style="0" bestFit="1" customWidth="1"/>
    <col min="4" max="4" width="7.00390625" style="0" bestFit="1" customWidth="1"/>
    <col min="6" max="6" width="5.421875" style="0" bestFit="1" customWidth="1"/>
    <col min="7" max="7" width="7.00390625" style="0" bestFit="1" customWidth="1"/>
    <col min="9" max="9" width="5.421875" style="0" bestFit="1" customWidth="1"/>
    <col min="10" max="10" width="7.00390625" style="0" bestFit="1" customWidth="1"/>
    <col min="11" max="11" width="10.00390625" style="0" bestFit="1" customWidth="1"/>
    <col min="12" max="12" width="8.28125" style="0" bestFit="1" customWidth="1"/>
    <col min="13" max="14" width="12.7109375" style="0" bestFit="1" customWidth="1"/>
  </cols>
  <sheetData>
    <row r="3" spans="1:11" ht="15">
      <c r="A3" s="189" t="s">
        <v>2507</v>
      </c>
      <c r="B3" s="189"/>
      <c r="C3" s="190" t="s">
        <v>0</v>
      </c>
      <c r="D3" s="191"/>
      <c r="E3" s="192"/>
      <c r="F3" s="190" t="s">
        <v>1213</v>
      </c>
      <c r="G3" s="191"/>
      <c r="H3" s="192"/>
      <c r="I3" s="190" t="s">
        <v>2509</v>
      </c>
      <c r="J3" s="191"/>
      <c r="K3" s="192"/>
    </row>
    <row r="4" spans="1:14" ht="15">
      <c r="A4" t="s">
        <v>2502</v>
      </c>
      <c r="B4" t="s">
        <v>2503</v>
      </c>
      <c r="C4" s="42" t="s">
        <v>2510</v>
      </c>
      <c r="D4" s="42" t="s">
        <v>2511</v>
      </c>
      <c r="E4" s="42" t="s">
        <v>2512</v>
      </c>
      <c r="F4" s="42" t="s">
        <v>2510</v>
      </c>
      <c r="G4" s="42" t="s">
        <v>2511</v>
      </c>
      <c r="H4" s="42" t="s">
        <v>2512</v>
      </c>
      <c r="I4" s="42" t="s">
        <v>2510</v>
      </c>
      <c r="J4" s="42" t="s">
        <v>2511</v>
      </c>
      <c r="K4" s="42" t="s">
        <v>2512</v>
      </c>
      <c r="L4" t="s">
        <v>2505</v>
      </c>
      <c r="M4" t="s">
        <v>2504</v>
      </c>
      <c r="N4" t="s">
        <v>2503</v>
      </c>
    </row>
    <row r="5" spans="1:14" ht="15">
      <c r="A5" s="107">
        <v>0.1</v>
      </c>
      <c r="B5" s="107">
        <v>4.9</v>
      </c>
      <c r="C5">
        <v>3</v>
      </c>
      <c r="D5">
        <v>1</v>
      </c>
      <c r="E5">
        <v>196</v>
      </c>
      <c r="F5">
        <v>71</v>
      </c>
      <c r="H5">
        <v>101</v>
      </c>
      <c r="I5">
        <v>27</v>
      </c>
      <c r="J5">
        <v>18</v>
      </c>
      <c r="K5">
        <v>109</v>
      </c>
      <c r="L5">
        <f aca="true" t="shared" si="0" ref="L5:L11">SUM(C5:K5)</f>
        <v>526</v>
      </c>
      <c r="M5">
        <f aca="true" t="shared" si="1" ref="M5:M11">L5*A5</f>
        <v>52.6</v>
      </c>
      <c r="N5">
        <f aca="true" t="shared" si="2" ref="N5:N11">L5*B5</f>
        <v>2577.4</v>
      </c>
    </row>
    <row r="6" spans="1:14" ht="15">
      <c r="A6" s="119">
        <v>5</v>
      </c>
      <c r="B6" s="170">
        <v>24.9</v>
      </c>
      <c r="C6">
        <v>18</v>
      </c>
      <c r="D6">
        <v>5</v>
      </c>
      <c r="F6">
        <v>53</v>
      </c>
      <c r="G6">
        <v>2</v>
      </c>
      <c r="I6">
        <v>71</v>
      </c>
      <c r="J6">
        <v>11</v>
      </c>
      <c r="L6">
        <f t="shared" si="0"/>
        <v>160</v>
      </c>
      <c r="M6">
        <f t="shared" si="1"/>
        <v>800</v>
      </c>
      <c r="N6">
        <f t="shared" si="2"/>
        <v>3984</v>
      </c>
    </row>
    <row r="7" spans="1:14" ht="15">
      <c r="A7" s="171">
        <v>25</v>
      </c>
      <c r="B7" s="171">
        <v>49.9</v>
      </c>
      <c r="C7">
        <v>10</v>
      </c>
      <c r="D7">
        <v>5</v>
      </c>
      <c r="F7">
        <v>12</v>
      </c>
      <c r="G7">
        <v>7</v>
      </c>
      <c r="I7">
        <v>45</v>
      </c>
      <c r="J7">
        <v>8</v>
      </c>
      <c r="L7">
        <f t="shared" si="0"/>
        <v>87</v>
      </c>
      <c r="M7">
        <f t="shared" si="1"/>
        <v>2175</v>
      </c>
      <c r="N7">
        <f t="shared" si="2"/>
        <v>4341.3</v>
      </c>
    </row>
    <row r="8" spans="1:14" ht="15">
      <c r="A8" s="111">
        <v>50</v>
      </c>
      <c r="B8" s="111">
        <v>99.9</v>
      </c>
      <c r="C8">
        <v>3</v>
      </c>
      <c r="D8">
        <v>3</v>
      </c>
      <c r="F8">
        <v>18</v>
      </c>
      <c r="I8">
        <v>51</v>
      </c>
      <c r="J8">
        <v>7</v>
      </c>
      <c r="L8">
        <f t="shared" si="0"/>
        <v>82</v>
      </c>
      <c r="M8">
        <f t="shared" si="1"/>
        <v>4100</v>
      </c>
      <c r="N8">
        <f t="shared" si="2"/>
        <v>8191.8</v>
      </c>
    </row>
    <row r="9" spans="1:14" ht="15">
      <c r="A9" s="121">
        <v>100</v>
      </c>
      <c r="B9" s="121">
        <v>499</v>
      </c>
      <c r="C9">
        <v>4</v>
      </c>
      <c r="D9">
        <v>1</v>
      </c>
      <c r="F9">
        <v>3</v>
      </c>
      <c r="G9">
        <v>3</v>
      </c>
      <c r="I9">
        <v>23</v>
      </c>
      <c r="J9">
        <v>2</v>
      </c>
      <c r="L9">
        <f t="shared" si="0"/>
        <v>36</v>
      </c>
      <c r="M9">
        <f t="shared" si="1"/>
        <v>3600</v>
      </c>
      <c r="N9">
        <f t="shared" si="2"/>
        <v>17964</v>
      </c>
    </row>
    <row r="10" spans="1:14" ht="15">
      <c r="A10" s="172">
        <v>500</v>
      </c>
      <c r="B10" s="172">
        <v>999</v>
      </c>
      <c r="I10">
        <v>2</v>
      </c>
      <c r="J10">
        <v>2</v>
      </c>
      <c r="L10">
        <f t="shared" si="0"/>
        <v>4</v>
      </c>
      <c r="M10">
        <f t="shared" si="1"/>
        <v>2000</v>
      </c>
      <c r="N10">
        <f t="shared" si="2"/>
        <v>3996</v>
      </c>
    </row>
    <row r="11" spans="1:14" ht="15">
      <c r="A11" s="152">
        <v>1000</v>
      </c>
      <c r="B11" s="152">
        <v>2000</v>
      </c>
      <c r="G11">
        <v>3</v>
      </c>
      <c r="I11">
        <v>1</v>
      </c>
      <c r="J11">
        <v>1</v>
      </c>
      <c r="L11">
        <f t="shared" si="0"/>
        <v>5</v>
      </c>
      <c r="M11">
        <f t="shared" si="1"/>
        <v>5000</v>
      </c>
      <c r="N11">
        <f t="shared" si="2"/>
        <v>10000</v>
      </c>
    </row>
    <row r="12" spans="1:2" ht="15">
      <c r="A12" s="184" t="s">
        <v>2513</v>
      </c>
      <c r="B12" s="184"/>
    </row>
    <row r="13" spans="13:14" ht="15">
      <c r="M13" s="175">
        <f>SUM(M5:M11)</f>
        <v>17727.6</v>
      </c>
      <c r="N13" s="175">
        <f>SUM(N5:N11)</f>
        <v>51054.5</v>
      </c>
    </row>
    <row r="14" spans="11:14" ht="15.75">
      <c r="K14" s="173" t="s">
        <v>2506</v>
      </c>
      <c r="L14" s="174">
        <v>39000</v>
      </c>
      <c r="M14" s="176">
        <f>M13+L14</f>
        <v>56727.6</v>
      </c>
      <c r="N14" s="176">
        <f>N13+L14</f>
        <v>90054.5</v>
      </c>
    </row>
  </sheetData>
  <sheetProtection/>
  <mergeCells count="4">
    <mergeCell ref="A3:B3"/>
    <mergeCell ref="C3:E3"/>
    <mergeCell ref="F3:H3"/>
    <mergeCell ref="I3:K3"/>
  </mergeCells>
  <printOptions/>
  <pageMargins left="0.7" right="0.7" top="0.75" bottom="0.75" header="0.3" footer="0.3"/>
  <pageSetup orientation="portrait" paperSize="9"/>
  <ignoredErrors>
    <ignoredError sqref="L5:L1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view="pageLayout" workbookViewId="0" topLeftCell="A1">
      <selection activeCell="F23" sqref="F23"/>
    </sheetView>
  </sheetViews>
  <sheetFormatPr defaultColWidth="9.140625" defaultRowHeight="15"/>
  <cols>
    <col min="1" max="1" width="5.421875" style="29" customWidth="1"/>
    <col min="2" max="2" width="72.421875" style="0" bestFit="1" customWidth="1"/>
    <col min="4" max="4" width="6.00390625" style="0" customWidth="1"/>
    <col min="5" max="5" width="52.421875" style="0" customWidth="1"/>
  </cols>
  <sheetData>
    <row r="1" ht="15.75">
      <c r="A1" s="56" t="s">
        <v>1510</v>
      </c>
    </row>
    <row r="2" spans="1:5" ht="15">
      <c r="A2" t="s">
        <v>1503</v>
      </c>
      <c r="B2" s="29" t="s">
        <v>1502</v>
      </c>
      <c r="D2" t="s">
        <v>1425</v>
      </c>
      <c r="E2" s="48" t="s">
        <v>792</v>
      </c>
    </row>
    <row r="3" spans="1:5" ht="15">
      <c r="A3" t="s">
        <v>1242</v>
      </c>
      <c r="B3" s="48" t="s">
        <v>1520</v>
      </c>
      <c r="D3" t="s">
        <v>1426</v>
      </c>
      <c r="E3" s="48" t="s">
        <v>1422</v>
      </c>
    </row>
    <row r="4" spans="1:5" ht="15">
      <c r="A4" t="s">
        <v>1248</v>
      </c>
      <c r="B4" s="48" t="s">
        <v>1521</v>
      </c>
      <c r="D4" t="s">
        <v>1427</v>
      </c>
      <c r="E4" s="48" t="s">
        <v>1423</v>
      </c>
    </row>
    <row r="5" spans="1:5" ht="15">
      <c r="A5" t="s">
        <v>1296</v>
      </c>
      <c r="B5" s="29" t="s">
        <v>1478</v>
      </c>
      <c r="D5" t="s">
        <v>1428</v>
      </c>
      <c r="E5" s="48" t="s">
        <v>1424</v>
      </c>
    </row>
    <row r="6" spans="1:5" ht="15">
      <c r="A6" t="s">
        <v>1216</v>
      </c>
      <c r="B6" s="29" t="s">
        <v>1479</v>
      </c>
      <c r="D6" t="s">
        <v>1429</v>
      </c>
      <c r="E6" s="48" t="s">
        <v>860</v>
      </c>
    </row>
    <row r="7" spans="1:5" ht="15">
      <c r="A7" t="s">
        <v>1237</v>
      </c>
      <c r="B7" s="29" t="s">
        <v>1480</v>
      </c>
      <c r="D7" t="s">
        <v>1430</v>
      </c>
      <c r="E7" s="48" t="s">
        <v>770</v>
      </c>
    </row>
    <row r="8" spans="1:5" ht="15">
      <c r="A8" t="s">
        <v>1284</v>
      </c>
      <c r="B8" s="29" t="s">
        <v>1481</v>
      </c>
      <c r="D8" t="s">
        <v>1431</v>
      </c>
      <c r="E8" s="48" t="s">
        <v>1072</v>
      </c>
    </row>
    <row r="9" spans="1:5" ht="15">
      <c r="A9" t="s">
        <v>1314</v>
      </c>
      <c r="B9" s="29" t="s">
        <v>1482</v>
      </c>
      <c r="D9" t="s">
        <v>1432</v>
      </c>
      <c r="E9" s="48" t="s">
        <v>1043</v>
      </c>
    </row>
    <row r="10" spans="1:5" ht="15">
      <c r="A10" t="s">
        <v>1280</v>
      </c>
      <c r="B10" s="29" t="s">
        <v>1483</v>
      </c>
      <c r="D10" t="s">
        <v>1433</v>
      </c>
      <c r="E10" s="48" t="s">
        <v>1061</v>
      </c>
    </row>
    <row r="11" spans="1:5" ht="15">
      <c r="A11" t="s">
        <v>1318</v>
      </c>
      <c r="B11" s="29" t="s">
        <v>1484</v>
      </c>
      <c r="D11" t="s">
        <v>1434</v>
      </c>
      <c r="E11" s="48" t="s">
        <v>889</v>
      </c>
    </row>
    <row r="12" spans="1:5" ht="15">
      <c r="A12" t="s">
        <v>1304</v>
      </c>
      <c r="B12" s="29" t="s">
        <v>1485</v>
      </c>
      <c r="D12" t="s">
        <v>1435</v>
      </c>
      <c r="E12" s="48" t="s">
        <v>974</v>
      </c>
    </row>
    <row r="13" spans="1:5" ht="15">
      <c r="A13" t="s">
        <v>1269</v>
      </c>
      <c r="B13" s="29" t="s">
        <v>1486</v>
      </c>
      <c r="D13" t="s">
        <v>1436</v>
      </c>
      <c r="E13" s="48" t="s">
        <v>519</v>
      </c>
    </row>
    <row r="14" spans="1:5" ht="15">
      <c r="A14" t="s">
        <v>1267</v>
      </c>
      <c r="B14" s="29" t="s">
        <v>1487</v>
      </c>
      <c r="D14" t="s">
        <v>1437</v>
      </c>
      <c r="E14" s="48" t="s">
        <v>652</v>
      </c>
    </row>
    <row r="15" spans="1:5" ht="15">
      <c r="A15" t="s">
        <v>1325</v>
      </c>
      <c r="B15" s="29" t="s">
        <v>1488</v>
      </c>
      <c r="D15" t="s">
        <v>1438</v>
      </c>
      <c r="E15" s="48" t="s">
        <v>553</v>
      </c>
    </row>
    <row r="16" spans="1:5" ht="15">
      <c r="A16" t="s">
        <v>1367</v>
      </c>
      <c r="B16" s="29" t="s">
        <v>1489</v>
      </c>
      <c r="D16" t="s">
        <v>1439</v>
      </c>
      <c r="E16" s="48" t="s">
        <v>528</v>
      </c>
    </row>
    <row r="17" spans="1:5" ht="15">
      <c r="A17" t="s">
        <v>1300</v>
      </c>
      <c r="B17" s="29" t="s">
        <v>1490</v>
      </c>
      <c r="D17" t="s">
        <v>1440</v>
      </c>
      <c r="E17" s="48" t="s">
        <v>1137</v>
      </c>
    </row>
    <row r="18" spans="1:5" ht="15">
      <c r="A18" t="s">
        <v>1329</v>
      </c>
      <c r="B18" s="29" t="s">
        <v>1491</v>
      </c>
      <c r="D18" t="s">
        <v>1445</v>
      </c>
      <c r="E18" s="29" t="s">
        <v>1444</v>
      </c>
    </row>
    <row r="19" spans="1:5" ht="15">
      <c r="A19" t="s">
        <v>1386</v>
      </c>
      <c r="B19" s="29" t="s">
        <v>1492</v>
      </c>
      <c r="D19" t="s">
        <v>1447</v>
      </c>
      <c r="E19" s="48" t="s">
        <v>1446</v>
      </c>
    </row>
    <row r="20" spans="1:5" ht="15">
      <c r="A20" t="s">
        <v>1334</v>
      </c>
      <c r="B20" s="29" t="s">
        <v>1493</v>
      </c>
      <c r="D20" t="s">
        <v>1459</v>
      </c>
      <c r="E20" s="48" t="s">
        <v>1456</v>
      </c>
    </row>
    <row r="21" spans="1:5" ht="15">
      <c r="A21" s="29" t="s">
        <v>2128</v>
      </c>
      <c r="B21" s="31" t="s">
        <v>2129</v>
      </c>
      <c r="D21" t="s">
        <v>1460</v>
      </c>
      <c r="E21" s="48" t="s">
        <v>1457</v>
      </c>
    </row>
    <row r="22" spans="1:5" ht="15">
      <c r="A22" t="s">
        <v>1390</v>
      </c>
      <c r="B22" s="29" t="s">
        <v>1494</v>
      </c>
      <c r="D22" t="s">
        <v>1461</v>
      </c>
      <c r="E22" s="48" t="s">
        <v>1458</v>
      </c>
    </row>
    <row r="23" spans="1:5" ht="15">
      <c r="A23" t="s">
        <v>1404</v>
      </c>
      <c r="B23" s="29" t="s">
        <v>1495</v>
      </c>
      <c r="D23" t="s">
        <v>1534</v>
      </c>
      <c r="E23" s="177" t="s">
        <v>2508</v>
      </c>
    </row>
    <row r="24" spans="1:2" ht="15">
      <c r="A24" t="s">
        <v>1419</v>
      </c>
      <c r="B24" s="29" t="s">
        <v>1496</v>
      </c>
    </row>
  </sheetData>
  <sheetProtection/>
  <printOptions/>
  <pageMargins left="0.25" right="0.25" top="0.75" bottom="0.75" header="0.3" footer="0.3"/>
  <pageSetup orientation="landscape" paperSize="5" r:id="rId1"/>
  <headerFooter>
    <oddHeader>&amp;C&amp;"-,Bold"&amp;14DRAFT COMPILATION OF UNFUNDED TRANSPORTATION PROJECTS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0"/>
  <sheetViews>
    <sheetView view="pageBreakPreview" zoomScaleSheetLayoutView="100" zoomScalePageLayoutView="0" workbookViewId="0" topLeftCell="A1">
      <selection activeCell="K3" sqref="K1:K65536"/>
    </sheetView>
  </sheetViews>
  <sheetFormatPr defaultColWidth="9.140625" defaultRowHeight="15"/>
  <cols>
    <col min="1" max="1" width="7.140625" style="0" customWidth="1"/>
    <col min="2" max="2" width="6.140625" style="0" customWidth="1"/>
    <col min="3" max="3" width="7.8515625" style="1" customWidth="1"/>
    <col min="4" max="4" width="38.00390625" style="1" customWidth="1"/>
    <col min="5" max="5" width="22.140625" style="1" customWidth="1"/>
    <col min="6" max="6" width="21.8515625" style="1" customWidth="1"/>
    <col min="7" max="7" width="11.57421875" style="1" customWidth="1"/>
    <col min="8" max="8" width="5.421875" style="0" customWidth="1"/>
    <col min="9" max="9" width="5.00390625" style="0" customWidth="1"/>
    <col min="10" max="10" width="4.8515625" style="0" customWidth="1"/>
    <col min="11" max="11" width="9.140625" style="0" customWidth="1"/>
    <col min="12" max="12" width="7.00390625" style="0" customWidth="1"/>
    <col min="13" max="13" width="6.7109375" style="0" customWidth="1"/>
    <col min="14" max="14" width="9.140625" style="0" hidden="1" customWidth="1"/>
  </cols>
  <sheetData>
    <row r="1" spans="1:13" ht="18.75">
      <c r="A1" s="186" t="s">
        <v>1213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5.75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3:10" ht="15">
      <c r="C3"/>
      <c r="D3"/>
      <c r="E3"/>
      <c r="F3"/>
      <c r="G3"/>
      <c r="I3" s="188" t="s">
        <v>2</v>
      </c>
      <c r="J3" s="188"/>
    </row>
    <row r="4" spans="1:14" ht="15">
      <c r="A4" s="7" t="s">
        <v>4</v>
      </c>
      <c r="B4" s="7" t="s">
        <v>1505</v>
      </c>
      <c r="C4" s="8" t="s">
        <v>5</v>
      </c>
      <c r="D4" s="7" t="s">
        <v>6</v>
      </c>
      <c r="E4" s="33" t="s">
        <v>7</v>
      </c>
      <c r="F4" s="8" t="s">
        <v>8</v>
      </c>
      <c r="G4" s="8" t="s">
        <v>9</v>
      </c>
      <c r="H4" s="10" t="s">
        <v>10</v>
      </c>
      <c r="I4" s="10" t="s">
        <v>7</v>
      </c>
      <c r="J4" s="7" t="s">
        <v>8</v>
      </c>
      <c r="K4" s="7" t="s">
        <v>11</v>
      </c>
      <c r="L4" s="7" t="s">
        <v>12</v>
      </c>
      <c r="M4" s="7" t="s">
        <v>13</v>
      </c>
      <c r="N4" t="s">
        <v>1214</v>
      </c>
    </row>
    <row r="5" spans="1:12" ht="15.75">
      <c r="A5" s="58" t="s">
        <v>1215</v>
      </c>
      <c r="B5" s="47"/>
      <c r="C5" s="57"/>
      <c r="D5" s="57"/>
      <c r="E5" s="57"/>
      <c r="F5" s="57"/>
      <c r="G5" s="57"/>
      <c r="H5" s="47"/>
      <c r="I5" s="47"/>
      <c r="J5" s="47"/>
      <c r="K5" s="47"/>
      <c r="L5" s="47"/>
    </row>
    <row r="6" spans="1:7" s="107" customFormat="1" ht="15">
      <c r="A6" s="125" t="s">
        <v>2131</v>
      </c>
      <c r="B6" s="139" t="s">
        <v>2128</v>
      </c>
      <c r="C6" s="140" t="s">
        <v>1217</v>
      </c>
      <c r="D6" s="125" t="s">
        <v>2149</v>
      </c>
      <c r="E6" s="125" t="s">
        <v>2150</v>
      </c>
      <c r="F6" s="125" t="s">
        <v>1221</v>
      </c>
      <c r="G6" s="125" t="s">
        <v>1219</v>
      </c>
    </row>
    <row r="7" spans="1:14" s="107" customFormat="1" ht="15">
      <c r="A7" s="139">
        <v>79</v>
      </c>
      <c r="B7" s="139" t="s">
        <v>1216</v>
      </c>
      <c r="C7" s="140" t="s">
        <v>1217</v>
      </c>
      <c r="D7" s="140" t="s">
        <v>1235</v>
      </c>
      <c r="E7" s="140"/>
      <c r="F7" s="140"/>
      <c r="G7" s="140" t="s">
        <v>1223</v>
      </c>
      <c r="H7" s="139">
        <v>0</v>
      </c>
      <c r="I7" s="139"/>
      <c r="J7" s="139">
        <v>0</v>
      </c>
      <c r="K7" s="139"/>
      <c r="L7" s="139"/>
      <c r="N7" s="107">
        <v>2</v>
      </c>
    </row>
    <row r="8" spans="1:7" s="107" customFormat="1" ht="15">
      <c r="A8" s="125" t="s">
        <v>2136</v>
      </c>
      <c r="B8" s="139" t="s">
        <v>2128</v>
      </c>
      <c r="C8" s="140" t="s">
        <v>1217</v>
      </c>
      <c r="D8" s="125" t="s">
        <v>2160</v>
      </c>
      <c r="E8" s="125" t="s">
        <v>1234</v>
      </c>
      <c r="F8" s="125" t="s">
        <v>2157</v>
      </c>
      <c r="G8" s="125" t="s">
        <v>1219</v>
      </c>
    </row>
    <row r="9" spans="1:7" s="107" customFormat="1" ht="15">
      <c r="A9" s="125" t="s">
        <v>2137</v>
      </c>
      <c r="B9" s="139" t="s">
        <v>2128</v>
      </c>
      <c r="C9" s="140" t="s">
        <v>1217</v>
      </c>
      <c r="D9" s="125" t="s">
        <v>2161</v>
      </c>
      <c r="E9" s="125" t="s">
        <v>1630</v>
      </c>
      <c r="F9" s="125" t="s">
        <v>2162</v>
      </c>
      <c r="G9" s="125" t="s">
        <v>1219</v>
      </c>
    </row>
    <row r="10" spans="1:7" s="107" customFormat="1" ht="15">
      <c r="A10" s="125" t="s">
        <v>2142</v>
      </c>
      <c r="B10" s="139" t="s">
        <v>2128</v>
      </c>
      <c r="C10" s="140" t="s">
        <v>1217</v>
      </c>
      <c r="D10" s="125" t="s">
        <v>2169</v>
      </c>
      <c r="E10" s="125" t="s">
        <v>2170</v>
      </c>
      <c r="F10" s="125" t="s">
        <v>2171</v>
      </c>
      <c r="G10" s="125" t="s">
        <v>1219</v>
      </c>
    </row>
    <row r="11" spans="1:7" s="107" customFormat="1" ht="15">
      <c r="A11" s="125" t="s">
        <v>2144</v>
      </c>
      <c r="B11" s="139" t="s">
        <v>2128</v>
      </c>
      <c r="C11" s="140" t="s">
        <v>1217</v>
      </c>
      <c r="D11" s="125" t="s">
        <v>2173</v>
      </c>
      <c r="E11" s="125" t="s">
        <v>2174</v>
      </c>
      <c r="F11" s="125" t="s">
        <v>2175</v>
      </c>
      <c r="G11" s="125" t="s">
        <v>524</v>
      </c>
    </row>
    <row r="12" spans="1:7" s="107" customFormat="1" ht="15">
      <c r="A12" s="125" t="s">
        <v>2145</v>
      </c>
      <c r="B12" s="139" t="s">
        <v>2128</v>
      </c>
      <c r="C12" s="140" t="s">
        <v>1217</v>
      </c>
      <c r="D12" s="125" t="s">
        <v>2176</v>
      </c>
      <c r="E12" s="125" t="s">
        <v>2177</v>
      </c>
      <c r="F12" s="125" t="s">
        <v>1221</v>
      </c>
      <c r="G12" s="125" t="s">
        <v>1219</v>
      </c>
    </row>
    <row r="13" spans="1:7" s="107" customFormat="1" ht="15">
      <c r="A13" s="125" t="s">
        <v>2146</v>
      </c>
      <c r="B13" s="139" t="s">
        <v>2128</v>
      </c>
      <c r="C13" s="140" t="s">
        <v>1217</v>
      </c>
      <c r="D13" s="125" t="s">
        <v>2176</v>
      </c>
      <c r="E13" s="125" t="s">
        <v>2178</v>
      </c>
      <c r="F13" s="125" t="s">
        <v>2179</v>
      </c>
      <c r="G13" s="125" t="s">
        <v>1219</v>
      </c>
    </row>
    <row r="14" spans="1:14" s="104" customFormat="1" ht="18.75" customHeight="1">
      <c r="A14" s="143">
        <v>78</v>
      </c>
      <c r="B14" s="143" t="s">
        <v>1216</v>
      </c>
      <c r="C14" s="144" t="s">
        <v>1217</v>
      </c>
      <c r="D14" s="144" t="s">
        <v>1218</v>
      </c>
      <c r="E14" s="144"/>
      <c r="F14" s="144"/>
      <c r="G14" s="144" t="s">
        <v>1219</v>
      </c>
      <c r="H14" s="143">
        <v>0</v>
      </c>
      <c r="I14" s="143"/>
      <c r="J14" s="143">
        <v>0</v>
      </c>
      <c r="K14" s="143"/>
      <c r="L14" s="143"/>
      <c r="N14" s="104">
        <v>2</v>
      </c>
    </row>
    <row r="15" spans="1:14" s="104" customFormat="1" ht="30">
      <c r="A15" s="143">
        <v>80</v>
      </c>
      <c r="B15" s="143" t="s">
        <v>1216</v>
      </c>
      <c r="C15" s="144" t="s">
        <v>1217</v>
      </c>
      <c r="D15" s="144" t="s">
        <v>1220</v>
      </c>
      <c r="E15" s="144" t="s">
        <v>1221</v>
      </c>
      <c r="F15" s="144" t="s">
        <v>1222</v>
      </c>
      <c r="G15" s="144" t="s">
        <v>1223</v>
      </c>
      <c r="H15" s="143">
        <v>0</v>
      </c>
      <c r="I15" s="143"/>
      <c r="J15" s="143">
        <v>0</v>
      </c>
      <c r="K15" s="143"/>
      <c r="L15" s="143"/>
      <c r="N15" s="104">
        <v>3</v>
      </c>
    </row>
    <row r="16" spans="1:14" s="104" customFormat="1" ht="15">
      <c r="A16" s="143">
        <v>74</v>
      </c>
      <c r="B16" s="143" t="s">
        <v>1216</v>
      </c>
      <c r="C16" s="144" t="s">
        <v>1217</v>
      </c>
      <c r="D16" s="144" t="s">
        <v>1220</v>
      </c>
      <c r="E16" s="144" t="s">
        <v>1224</v>
      </c>
      <c r="F16" s="144" t="s">
        <v>1225</v>
      </c>
      <c r="G16" s="144" t="s">
        <v>1223</v>
      </c>
      <c r="H16" s="143">
        <v>0</v>
      </c>
      <c r="I16" s="143"/>
      <c r="J16" s="143">
        <v>0</v>
      </c>
      <c r="K16" s="143"/>
      <c r="L16" s="143"/>
      <c r="N16" s="104">
        <v>1</v>
      </c>
    </row>
    <row r="17" spans="1:14" s="104" customFormat="1" ht="15">
      <c r="A17" s="143">
        <v>77</v>
      </c>
      <c r="B17" s="143" t="s">
        <v>1216</v>
      </c>
      <c r="C17" s="144" t="s">
        <v>1217</v>
      </c>
      <c r="D17" s="144" t="s">
        <v>1229</v>
      </c>
      <c r="E17" s="144"/>
      <c r="F17" s="144"/>
      <c r="G17" s="144" t="s">
        <v>524</v>
      </c>
      <c r="H17" s="143">
        <v>0</v>
      </c>
      <c r="I17" s="143"/>
      <c r="J17" s="143">
        <v>0</v>
      </c>
      <c r="K17" s="143"/>
      <c r="L17" s="143"/>
      <c r="N17" s="104">
        <v>2</v>
      </c>
    </row>
    <row r="18" spans="1:7" s="104" customFormat="1" ht="15">
      <c r="A18" s="119" t="s">
        <v>2130</v>
      </c>
      <c r="B18" s="143" t="s">
        <v>2128</v>
      </c>
      <c r="C18" s="144" t="s">
        <v>1217</v>
      </c>
      <c r="D18" s="119" t="s">
        <v>2147</v>
      </c>
      <c r="E18" s="119" t="s">
        <v>2148</v>
      </c>
      <c r="F18" s="119"/>
      <c r="G18" s="119" t="s">
        <v>524</v>
      </c>
    </row>
    <row r="19" spans="1:7" s="104" customFormat="1" ht="15">
      <c r="A19" s="119" t="s">
        <v>2132</v>
      </c>
      <c r="B19" s="143" t="s">
        <v>2128</v>
      </c>
      <c r="C19" s="144" t="s">
        <v>1217</v>
      </c>
      <c r="D19" s="119" t="s">
        <v>2151</v>
      </c>
      <c r="E19" s="119" t="s">
        <v>2152</v>
      </c>
      <c r="F19" s="119" t="s">
        <v>2153</v>
      </c>
      <c r="G19" s="119" t="s">
        <v>1219</v>
      </c>
    </row>
    <row r="20" spans="1:7" s="104" customFormat="1" ht="15">
      <c r="A20" s="119" t="s">
        <v>2133</v>
      </c>
      <c r="B20" s="143" t="s">
        <v>2128</v>
      </c>
      <c r="C20" s="144" t="s">
        <v>1217</v>
      </c>
      <c r="D20" s="119" t="s">
        <v>2154</v>
      </c>
      <c r="E20" s="119" t="s">
        <v>1672</v>
      </c>
      <c r="F20" s="119" t="s">
        <v>2155</v>
      </c>
      <c r="G20" s="119" t="s">
        <v>2180</v>
      </c>
    </row>
    <row r="21" spans="1:7" s="104" customFormat="1" ht="15">
      <c r="A21" s="119" t="s">
        <v>2134</v>
      </c>
      <c r="B21" s="143" t="s">
        <v>2128</v>
      </c>
      <c r="C21" s="144" t="s">
        <v>1217</v>
      </c>
      <c r="D21" s="119" t="s">
        <v>2154</v>
      </c>
      <c r="E21" s="119" t="s">
        <v>2156</v>
      </c>
      <c r="F21" s="119" t="s">
        <v>2157</v>
      </c>
      <c r="G21" s="119" t="s">
        <v>1219</v>
      </c>
    </row>
    <row r="22" spans="1:7" s="104" customFormat="1" ht="15">
      <c r="A22" s="119" t="s">
        <v>2135</v>
      </c>
      <c r="B22" s="143" t="s">
        <v>2128</v>
      </c>
      <c r="C22" s="144" t="s">
        <v>1217</v>
      </c>
      <c r="D22" s="119" t="s">
        <v>2154</v>
      </c>
      <c r="E22" s="119" t="s">
        <v>2158</v>
      </c>
      <c r="F22" s="119" t="s">
        <v>2159</v>
      </c>
      <c r="G22" s="119" t="s">
        <v>1219</v>
      </c>
    </row>
    <row r="23" spans="1:7" s="104" customFormat="1" ht="15">
      <c r="A23" s="119" t="s">
        <v>2138</v>
      </c>
      <c r="B23" s="143" t="s">
        <v>2128</v>
      </c>
      <c r="C23" s="144" t="s">
        <v>1217</v>
      </c>
      <c r="D23" s="119" t="s">
        <v>2161</v>
      </c>
      <c r="E23" s="119" t="s">
        <v>2163</v>
      </c>
      <c r="F23" s="119" t="s">
        <v>1221</v>
      </c>
      <c r="G23" s="119" t="s">
        <v>1219</v>
      </c>
    </row>
    <row r="24" spans="1:7" s="104" customFormat="1" ht="15">
      <c r="A24" s="119" t="s">
        <v>2139</v>
      </c>
      <c r="B24" s="143" t="s">
        <v>2128</v>
      </c>
      <c r="C24" s="144" t="s">
        <v>1217</v>
      </c>
      <c r="D24" s="119" t="s">
        <v>2164</v>
      </c>
      <c r="E24" s="119" t="s">
        <v>1630</v>
      </c>
      <c r="F24" s="119" t="s">
        <v>1221</v>
      </c>
      <c r="G24" s="119" t="s">
        <v>1219</v>
      </c>
    </row>
    <row r="25" spans="1:7" s="104" customFormat="1" ht="15">
      <c r="A25" s="119" t="s">
        <v>2140</v>
      </c>
      <c r="B25" s="143" t="s">
        <v>2128</v>
      </c>
      <c r="C25" s="144" t="s">
        <v>1217</v>
      </c>
      <c r="D25" s="119" t="s">
        <v>2165</v>
      </c>
      <c r="E25" s="119" t="s">
        <v>1234</v>
      </c>
      <c r="F25" s="119" t="s">
        <v>1596</v>
      </c>
      <c r="G25" s="119" t="s">
        <v>1219</v>
      </c>
    </row>
    <row r="26" spans="1:7" s="104" customFormat="1" ht="15">
      <c r="A26" s="119" t="s">
        <v>2141</v>
      </c>
      <c r="B26" s="143" t="s">
        <v>2128</v>
      </c>
      <c r="C26" s="144" t="s">
        <v>1217</v>
      </c>
      <c r="D26" s="119" t="s">
        <v>2166</v>
      </c>
      <c r="E26" s="119" t="s">
        <v>2167</v>
      </c>
      <c r="F26" s="119" t="s">
        <v>2168</v>
      </c>
      <c r="G26" s="119" t="s">
        <v>1219</v>
      </c>
    </row>
    <row r="27" spans="1:7" s="104" customFormat="1" ht="15">
      <c r="A27" s="119" t="s">
        <v>2143</v>
      </c>
      <c r="B27" s="143" t="s">
        <v>2128</v>
      </c>
      <c r="C27" s="144" t="s">
        <v>1217</v>
      </c>
      <c r="D27" s="119" t="s">
        <v>2172</v>
      </c>
      <c r="E27" s="119" t="s">
        <v>2171</v>
      </c>
      <c r="F27" s="119" t="s">
        <v>2163</v>
      </c>
      <c r="G27" s="119" t="s">
        <v>1219</v>
      </c>
    </row>
    <row r="28" spans="1:14" s="118" customFormat="1" ht="15">
      <c r="A28" s="141">
        <v>76</v>
      </c>
      <c r="B28" s="141" t="s">
        <v>1216</v>
      </c>
      <c r="C28" s="142" t="s">
        <v>1217</v>
      </c>
      <c r="D28" s="142" t="s">
        <v>1230</v>
      </c>
      <c r="E28" s="142" t="s">
        <v>1226</v>
      </c>
      <c r="F28" s="142" t="s">
        <v>1231</v>
      </c>
      <c r="G28" s="142" t="s">
        <v>1223</v>
      </c>
      <c r="H28" s="141">
        <v>0</v>
      </c>
      <c r="I28" s="141"/>
      <c r="J28" s="141">
        <v>0</v>
      </c>
      <c r="K28" s="141"/>
      <c r="L28" s="141"/>
      <c r="N28" s="118">
        <v>1</v>
      </c>
    </row>
    <row r="29" spans="1:14" s="118" customFormat="1" ht="15">
      <c r="A29" s="141">
        <v>70</v>
      </c>
      <c r="B29" s="141" t="s">
        <v>1216</v>
      </c>
      <c r="C29" s="142" t="s">
        <v>1217</v>
      </c>
      <c r="D29" s="142" t="s">
        <v>1221</v>
      </c>
      <c r="E29" s="142" t="s">
        <v>1233</v>
      </c>
      <c r="F29" s="142" t="s">
        <v>1234</v>
      </c>
      <c r="G29" s="142" t="s">
        <v>1223</v>
      </c>
      <c r="H29" s="141">
        <v>0</v>
      </c>
      <c r="I29" s="141"/>
      <c r="J29" s="141">
        <v>0</v>
      </c>
      <c r="K29" s="141"/>
      <c r="L29" s="141"/>
      <c r="N29" s="118">
        <v>1</v>
      </c>
    </row>
    <row r="30" spans="1:14" s="111" customFormat="1" ht="15">
      <c r="A30" s="147">
        <v>75</v>
      </c>
      <c r="B30" s="147" t="s">
        <v>1216</v>
      </c>
      <c r="C30" s="148" t="s">
        <v>1217</v>
      </c>
      <c r="D30" s="148" t="s">
        <v>1227</v>
      </c>
      <c r="E30" s="148" t="s">
        <v>1228</v>
      </c>
      <c r="F30" s="148" t="s">
        <v>1221</v>
      </c>
      <c r="G30" s="148" t="s">
        <v>524</v>
      </c>
      <c r="H30" s="147">
        <v>0</v>
      </c>
      <c r="I30" s="147"/>
      <c r="J30" s="147">
        <v>0</v>
      </c>
      <c r="K30" s="147"/>
      <c r="L30" s="147"/>
      <c r="N30" s="111">
        <v>1</v>
      </c>
    </row>
    <row r="31" spans="1:14" s="111" customFormat="1" ht="34.5" customHeight="1">
      <c r="A31" s="147">
        <v>71</v>
      </c>
      <c r="B31" s="147" t="s">
        <v>1216</v>
      </c>
      <c r="C31" s="148" t="s">
        <v>1217</v>
      </c>
      <c r="D31" s="148" t="s">
        <v>1232</v>
      </c>
      <c r="E31" s="148"/>
      <c r="F31" s="148"/>
      <c r="G31" s="148" t="s">
        <v>524</v>
      </c>
      <c r="H31" s="147">
        <v>0</v>
      </c>
      <c r="I31" s="147"/>
      <c r="J31" s="147">
        <v>0</v>
      </c>
      <c r="K31" s="147" t="s">
        <v>1515</v>
      </c>
      <c r="L31" s="147"/>
      <c r="N31" s="111">
        <v>2</v>
      </c>
    </row>
    <row r="32" spans="1:14" ht="15.75">
      <c r="A32" s="58" t="s">
        <v>1236</v>
      </c>
      <c r="B32" s="47"/>
      <c r="C32" s="57"/>
      <c r="D32" s="57"/>
      <c r="E32" s="57"/>
      <c r="F32" s="57"/>
      <c r="G32" s="57"/>
      <c r="H32" s="47"/>
      <c r="I32" s="47"/>
      <c r="J32" s="47"/>
      <c r="K32" s="47"/>
      <c r="L32" s="47"/>
      <c r="N32">
        <v>1</v>
      </c>
    </row>
    <row r="33" spans="1:12" s="107" customFormat="1" ht="15">
      <c r="A33" s="125" t="s">
        <v>2199</v>
      </c>
      <c r="B33" s="139" t="s">
        <v>2128</v>
      </c>
      <c r="C33" s="125" t="s">
        <v>1217</v>
      </c>
      <c r="D33" s="125" t="s">
        <v>2214</v>
      </c>
      <c r="E33" s="125" t="s">
        <v>2245</v>
      </c>
      <c r="F33" s="125" t="s">
        <v>2211</v>
      </c>
      <c r="G33" s="125" t="s">
        <v>1219</v>
      </c>
      <c r="H33" s="139">
        <v>3.65</v>
      </c>
      <c r="K33" s="139"/>
      <c r="L33" s="139"/>
    </row>
    <row r="34" spans="1:14" s="107" customFormat="1" ht="15">
      <c r="A34" s="125" t="s">
        <v>2200</v>
      </c>
      <c r="B34" s="139" t="s">
        <v>2128</v>
      </c>
      <c r="C34" s="125" t="s">
        <v>1217</v>
      </c>
      <c r="D34" s="125" t="s">
        <v>2246</v>
      </c>
      <c r="E34" s="125" t="s">
        <v>2247</v>
      </c>
      <c r="F34" s="125" t="s">
        <v>2245</v>
      </c>
      <c r="G34" s="125" t="s">
        <v>1219</v>
      </c>
      <c r="H34" s="139">
        <v>2.2</v>
      </c>
      <c r="K34" s="139"/>
      <c r="L34" s="139"/>
      <c r="N34" s="107" t="s">
        <v>1214</v>
      </c>
    </row>
    <row r="35" spans="1:12" s="107" customFormat="1" ht="15">
      <c r="A35" s="125" t="s">
        <v>2184</v>
      </c>
      <c r="B35" s="139" t="s">
        <v>2128</v>
      </c>
      <c r="C35" s="125" t="s">
        <v>1217</v>
      </c>
      <c r="D35" s="125" t="s">
        <v>2210</v>
      </c>
      <c r="E35" s="125" t="s">
        <v>589</v>
      </c>
      <c r="F35" s="125" t="s">
        <v>1245</v>
      </c>
      <c r="G35" s="125" t="s">
        <v>1219</v>
      </c>
      <c r="H35" s="139">
        <v>1.35</v>
      </c>
      <c r="K35" s="139"/>
      <c r="L35" s="139"/>
    </row>
    <row r="36" spans="1:12" s="107" customFormat="1" ht="15">
      <c r="A36" s="125" t="s">
        <v>2185</v>
      </c>
      <c r="B36" s="139" t="s">
        <v>2128</v>
      </c>
      <c r="C36" s="125" t="s">
        <v>1217</v>
      </c>
      <c r="D36" s="125" t="s">
        <v>2214</v>
      </c>
      <c r="E36" s="125" t="s">
        <v>2215</v>
      </c>
      <c r="F36" s="125" t="s">
        <v>2216</v>
      </c>
      <c r="G36" s="125" t="s">
        <v>1219</v>
      </c>
      <c r="H36" s="139">
        <v>3.54</v>
      </c>
      <c r="K36" s="139"/>
      <c r="L36" s="139"/>
    </row>
    <row r="37" spans="1:12" s="107" customFormat="1" ht="15">
      <c r="A37" s="125" t="s">
        <v>2186</v>
      </c>
      <c r="B37" s="139" t="s">
        <v>2128</v>
      </c>
      <c r="C37" s="125" t="s">
        <v>1217</v>
      </c>
      <c r="D37" s="125" t="s">
        <v>2217</v>
      </c>
      <c r="E37" s="125" t="s">
        <v>2216</v>
      </c>
      <c r="F37" s="125" t="s">
        <v>2218</v>
      </c>
      <c r="G37" s="125" t="s">
        <v>1219</v>
      </c>
      <c r="H37" s="139">
        <v>1.91</v>
      </c>
      <c r="K37" s="139"/>
      <c r="L37" s="139"/>
    </row>
    <row r="38" spans="1:12" s="107" customFormat="1" ht="15">
      <c r="A38" s="125" t="s">
        <v>2187</v>
      </c>
      <c r="B38" s="139" t="s">
        <v>2128</v>
      </c>
      <c r="C38" s="125" t="s">
        <v>1217</v>
      </c>
      <c r="D38" s="125" t="s">
        <v>2219</v>
      </c>
      <c r="E38" s="125" t="s">
        <v>2220</v>
      </c>
      <c r="F38" s="125" t="s">
        <v>2221</v>
      </c>
      <c r="G38" s="125" t="s">
        <v>1219</v>
      </c>
      <c r="H38" s="139">
        <v>1.64</v>
      </c>
      <c r="K38" s="139"/>
      <c r="L38" s="139"/>
    </row>
    <row r="39" spans="1:12" s="107" customFormat="1" ht="15">
      <c r="A39" s="125" t="s">
        <v>2188</v>
      </c>
      <c r="B39" s="139" t="s">
        <v>2128</v>
      </c>
      <c r="C39" s="125" t="s">
        <v>1217</v>
      </c>
      <c r="D39" s="125" t="s">
        <v>2222</v>
      </c>
      <c r="E39" s="125" t="s">
        <v>2223</v>
      </c>
      <c r="F39" s="125" t="s">
        <v>2224</v>
      </c>
      <c r="G39" s="125" t="s">
        <v>1219</v>
      </c>
      <c r="H39" s="139">
        <v>3.32</v>
      </c>
      <c r="K39" s="139"/>
      <c r="L39" s="139"/>
    </row>
    <row r="40" spans="1:12" s="107" customFormat="1" ht="15">
      <c r="A40" s="125" t="s">
        <v>2189</v>
      </c>
      <c r="B40" s="139" t="s">
        <v>2128</v>
      </c>
      <c r="C40" s="125" t="s">
        <v>1217</v>
      </c>
      <c r="D40" s="125" t="s">
        <v>2225</v>
      </c>
      <c r="E40" s="125" t="s">
        <v>2226</v>
      </c>
      <c r="F40" s="125" t="s">
        <v>2221</v>
      </c>
      <c r="G40" s="125" t="s">
        <v>1219</v>
      </c>
      <c r="H40" s="139">
        <v>1</v>
      </c>
      <c r="K40" s="139"/>
      <c r="L40" s="139"/>
    </row>
    <row r="41" spans="1:12" s="107" customFormat="1" ht="15">
      <c r="A41" s="125" t="s">
        <v>2190</v>
      </c>
      <c r="B41" s="139" t="s">
        <v>2128</v>
      </c>
      <c r="C41" s="125" t="s">
        <v>1217</v>
      </c>
      <c r="D41" s="125" t="s">
        <v>2227</v>
      </c>
      <c r="E41" s="125" t="s">
        <v>2228</v>
      </c>
      <c r="F41" s="125" t="s">
        <v>2229</v>
      </c>
      <c r="G41" s="125" t="s">
        <v>1219</v>
      </c>
      <c r="H41" s="139">
        <v>4.12</v>
      </c>
      <c r="K41" s="139"/>
      <c r="L41" s="139"/>
    </row>
    <row r="42" spans="1:12" s="107" customFormat="1" ht="15">
      <c r="A42" s="125" t="s">
        <v>2191</v>
      </c>
      <c r="B42" s="139" t="s">
        <v>2128</v>
      </c>
      <c r="C42" s="125" t="s">
        <v>1217</v>
      </c>
      <c r="D42" s="125" t="s">
        <v>2227</v>
      </c>
      <c r="E42" s="125" t="s">
        <v>2229</v>
      </c>
      <c r="F42" s="125" t="s">
        <v>2230</v>
      </c>
      <c r="G42" s="125" t="s">
        <v>1219</v>
      </c>
      <c r="H42" s="139">
        <v>1.52</v>
      </c>
      <c r="K42" s="139"/>
      <c r="L42" s="139"/>
    </row>
    <row r="43" spans="1:12" s="107" customFormat="1" ht="15">
      <c r="A43" s="125" t="s">
        <v>2192</v>
      </c>
      <c r="B43" s="139" t="s">
        <v>2128</v>
      </c>
      <c r="C43" s="125" t="s">
        <v>1217</v>
      </c>
      <c r="D43" s="125" t="s">
        <v>2227</v>
      </c>
      <c r="E43" s="125" t="s">
        <v>2231</v>
      </c>
      <c r="F43" s="125" t="s">
        <v>2232</v>
      </c>
      <c r="G43" s="125" t="s">
        <v>1219</v>
      </c>
      <c r="H43" s="139">
        <v>3.32</v>
      </c>
      <c r="K43" s="139"/>
      <c r="L43" s="139"/>
    </row>
    <row r="44" spans="1:12" s="107" customFormat="1" ht="15">
      <c r="A44" s="125" t="s">
        <v>2193</v>
      </c>
      <c r="B44" s="139" t="s">
        <v>2128</v>
      </c>
      <c r="C44" s="125" t="s">
        <v>1217</v>
      </c>
      <c r="D44" s="125" t="s">
        <v>2233</v>
      </c>
      <c r="E44" s="125" t="s">
        <v>2234</v>
      </c>
      <c r="F44" s="125" t="s">
        <v>2235</v>
      </c>
      <c r="G44" s="125" t="s">
        <v>1219</v>
      </c>
      <c r="H44" s="139">
        <v>1.43</v>
      </c>
      <c r="K44" s="139"/>
      <c r="L44" s="139"/>
    </row>
    <row r="45" spans="1:12" s="107" customFormat="1" ht="15">
      <c r="A45" s="125" t="s">
        <v>2194</v>
      </c>
      <c r="B45" s="139" t="s">
        <v>2128</v>
      </c>
      <c r="C45" s="125" t="s">
        <v>1217</v>
      </c>
      <c r="D45" s="125" t="s">
        <v>2236</v>
      </c>
      <c r="E45" s="125" t="s">
        <v>2237</v>
      </c>
      <c r="F45" s="125" t="s">
        <v>2238</v>
      </c>
      <c r="G45" s="125" t="s">
        <v>1219</v>
      </c>
      <c r="H45" s="139">
        <v>1.3</v>
      </c>
      <c r="K45" s="139"/>
      <c r="L45" s="139"/>
    </row>
    <row r="46" spans="1:12" s="107" customFormat="1" ht="15">
      <c r="A46" s="125" t="s">
        <v>2195</v>
      </c>
      <c r="B46" s="139" t="s">
        <v>2128</v>
      </c>
      <c r="C46" s="125" t="s">
        <v>1217</v>
      </c>
      <c r="D46" s="125" t="s">
        <v>2202</v>
      </c>
      <c r="E46" s="125" t="s">
        <v>2239</v>
      </c>
      <c r="F46" s="125" t="s">
        <v>2239</v>
      </c>
      <c r="G46" s="125" t="s">
        <v>524</v>
      </c>
      <c r="H46" s="139">
        <v>1.18</v>
      </c>
      <c r="K46" s="139"/>
      <c r="L46" s="139"/>
    </row>
    <row r="47" spans="1:12" s="104" customFormat="1" ht="15">
      <c r="A47" s="119" t="s">
        <v>2183</v>
      </c>
      <c r="B47" s="143" t="s">
        <v>2128</v>
      </c>
      <c r="C47" s="119" t="s">
        <v>1217</v>
      </c>
      <c r="D47" s="119" t="s">
        <v>2212</v>
      </c>
      <c r="E47" s="119" t="s">
        <v>2213</v>
      </c>
      <c r="F47" s="119" t="s">
        <v>589</v>
      </c>
      <c r="G47" s="119" t="s">
        <v>1219</v>
      </c>
      <c r="H47" s="143">
        <v>5.5</v>
      </c>
      <c r="K47" s="143"/>
      <c r="L47" s="143"/>
    </row>
    <row r="48" spans="1:12" s="104" customFormat="1" ht="15">
      <c r="A48" s="119" t="s">
        <v>2196</v>
      </c>
      <c r="B48" s="143" t="s">
        <v>2128</v>
      </c>
      <c r="C48" s="119" t="s">
        <v>1217</v>
      </c>
      <c r="D48" s="119" t="s">
        <v>2240</v>
      </c>
      <c r="E48" s="119" t="s">
        <v>2241</v>
      </c>
      <c r="F48" s="119" t="s">
        <v>1245</v>
      </c>
      <c r="G48" s="119" t="s">
        <v>1219</v>
      </c>
      <c r="H48" s="143">
        <v>8.12</v>
      </c>
      <c r="K48" s="143"/>
      <c r="L48" s="143"/>
    </row>
    <row r="49" spans="1:12" s="104" customFormat="1" ht="15">
      <c r="A49" s="119" t="s">
        <v>2197</v>
      </c>
      <c r="B49" s="143" t="s">
        <v>2128</v>
      </c>
      <c r="C49" s="119" t="s">
        <v>1217</v>
      </c>
      <c r="D49" s="119" t="s">
        <v>2242</v>
      </c>
      <c r="E49" s="119" t="s">
        <v>1672</v>
      </c>
      <c r="F49" s="119" t="s">
        <v>2243</v>
      </c>
      <c r="G49" s="119" t="s">
        <v>1219</v>
      </c>
      <c r="H49" s="143">
        <v>6.8</v>
      </c>
      <c r="K49" s="143"/>
      <c r="L49" s="143"/>
    </row>
    <row r="50" spans="1:12" s="104" customFormat="1" ht="15">
      <c r="A50" s="119" t="s">
        <v>2198</v>
      </c>
      <c r="B50" s="143" t="s">
        <v>2128</v>
      </c>
      <c r="C50" s="119" t="s">
        <v>1217</v>
      </c>
      <c r="D50" s="119" t="s">
        <v>2214</v>
      </c>
      <c r="E50" s="119" t="s">
        <v>2205</v>
      </c>
      <c r="F50" s="119" t="s">
        <v>2244</v>
      </c>
      <c r="G50" s="119" t="s">
        <v>1219</v>
      </c>
      <c r="H50" s="143">
        <v>4.48</v>
      </c>
      <c r="K50" s="143"/>
      <c r="L50" s="143"/>
    </row>
    <row r="51" spans="1:12" s="104" customFormat="1" ht="15">
      <c r="A51" s="143">
        <v>8</v>
      </c>
      <c r="B51" s="143" t="s">
        <v>1237</v>
      </c>
      <c r="C51" s="144" t="s">
        <v>1750</v>
      </c>
      <c r="D51" s="144" t="s">
        <v>1253</v>
      </c>
      <c r="E51" s="144" t="s">
        <v>1254</v>
      </c>
      <c r="F51" s="144" t="s">
        <v>1255</v>
      </c>
      <c r="G51" s="144" t="s">
        <v>524</v>
      </c>
      <c r="H51" s="143">
        <v>0.6</v>
      </c>
      <c r="I51" s="143">
        <v>0</v>
      </c>
      <c r="J51" s="143">
        <v>2</v>
      </c>
      <c r="K51" s="143" t="s">
        <v>1240</v>
      </c>
      <c r="L51" s="143" t="s">
        <v>1241</v>
      </c>
    </row>
    <row r="52" spans="1:12" s="104" customFormat="1" ht="15">
      <c r="A52" s="143">
        <v>7</v>
      </c>
      <c r="B52" s="143" t="s">
        <v>1237</v>
      </c>
      <c r="C52" s="144" t="s">
        <v>1750</v>
      </c>
      <c r="D52" s="144" t="s">
        <v>1263</v>
      </c>
      <c r="E52" s="144" t="s">
        <v>1264</v>
      </c>
      <c r="F52" s="144" t="s">
        <v>1265</v>
      </c>
      <c r="G52" s="144" t="s">
        <v>1219</v>
      </c>
      <c r="H52" s="143">
        <v>0.9</v>
      </c>
      <c r="I52" s="143">
        <v>2</v>
      </c>
      <c r="J52" s="143">
        <v>4</v>
      </c>
      <c r="K52" s="143" t="s">
        <v>1261</v>
      </c>
      <c r="L52" s="143" t="s">
        <v>1241</v>
      </c>
    </row>
    <row r="53" spans="1:12" s="104" customFormat="1" ht="15">
      <c r="A53" s="119" t="s">
        <v>2181</v>
      </c>
      <c r="B53" s="143" t="s">
        <v>2128</v>
      </c>
      <c r="C53" s="119" t="s">
        <v>1217</v>
      </c>
      <c r="D53" s="119" t="s">
        <v>2204</v>
      </c>
      <c r="E53" s="119" t="s">
        <v>2205</v>
      </c>
      <c r="F53" s="119" t="s">
        <v>2206</v>
      </c>
      <c r="G53" s="119" t="s">
        <v>1219</v>
      </c>
      <c r="H53" s="143">
        <v>11.63</v>
      </c>
      <c r="K53" s="143"/>
      <c r="L53" s="143"/>
    </row>
    <row r="54" spans="1:12" s="104" customFormat="1" ht="15">
      <c r="A54" s="119" t="s">
        <v>2182</v>
      </c>
      <c r="B54" s="143" t="s">
        <v>2128</v>
      </c>
      <c r="C54" s="119" t="s">
        <v>1217</v>
      </c>
      <c r="D54" s="119" t="s">
        <v>2207</v>
      </c>
      <c r="E54" s="119" t="s">
        <v>2208</v>
      </c>
      <c r="F54" s="119" t="s">
        <v>2209</v>
      </c>
      <c r="G54" s="119" t="s">
        <v>1219</v>
      </c>
      <c r="H54" s="143">
        <v>19.83</v>
      </c>
      <c r="K54" s="143"/>
      <c r="L54" s="143"/>
    </row>
    <row r="55" spans="1:14" s="115" customFormat="1" ht="30">
      <c r="A55" s="145">
        <v>3</v>
      </c>
      <c r="B55" s="145" t="s">
        <v>1248</v>
      </c>
      <c r="C55" s="146" t="s">
        <v>1217</v>
      </c>
      <c r="D55" s="146" t="s">
        <v>1249</v>
      </c>
      <c r="E55" s="146" t="s">
        <v>1238</v>
      </c>
      <c r="F55" s="146" t="s">
        <v>1250</v>
      </c>
      <c r="G55" s="146" t="s">
        <v>1251</v>
      </c>
      <c r="H55" s="145">
        <v>1.5</v>
      </c>
      <c r="I55" s="145">
        <v>2</v>
      </c>
      <c r="J55" s="145">
        <v>4</v>
      </c>
      <c r="K55" s="145" t="s">
        <v>1252</v>
      </c>
      <c r="L55" s="145" t="s">
        <v>527</v>
      </c>
      <c r="N55" s="115">
        <v>1</v>
      </c>
    </row>
    <row r="56" spans="1:12" s="115" customFormat="1" ht="45">
      <c r="A56" s="145">
        <v>5</v>
      </c>
      <c r="B56" s="145" t="s">
        <v>1237</v>
      </c>
      <c r="C56" s="146" t="s">
        <v>2201</v>
      </c>
      <c r="D56" s="146" t="s">
        <v>1256</v>
      </c>
      <c r="E56" s="146" t="s">
        <v>1257</v>
      </c>
      <c r="F56" s="146" t="s">
        <v>1258</v>
      </c>
      <c r="G56" s="146" t="s">
        <v>1259</v>
      </c>
      <c r="H56" s="145">
        <v>4</v>
      </c>
      <c r="I56" s="145" t="s">
        <v>1260</v>
      </c>
      <c r="J56" s="145">
        <v>4</v>
      </c>
      <c r="K56" s="145" t="s">
        <v>1261</v>
      </c>
      <c r="L56" s="145" t="s">
        <v>1262</v>
      </c>
    </row>
    <row r="57" spans="1:14" s="111" customFormat="1" ht="30">
      <c r="A57" s="147">
        <v>6</v>
      </c>
      <c r="B57" s="147" t="s">
        <v>1237</v>
      </c>
      <c r="C57" s="148" t="s">
        <v>1750</v>
      </c>
      <c r="D57" s="148" t="s">
        <v>1238</v>
      </c>
      <c r="E57" s="148" t="s">
        <v>1239</v>
      </c>
      <c r="F57" s="148"/>
      <c r="G57" s="148" t="s">
        <v>524</v>
      </c>
      <c r="H57" s="147">
        <v>0</v>
      </c>
      <c r="I57" s="147"/>
      <c r="J57" s="147">
        <v>0</v>
      </c>
      <c r="K57" s="147" t="s">
        <v>1240</v>
      </c>
      <c r="L57" s="147" t="s">
        <v>1241</v>
      </c>
      <c r="N57" s="111">
        <v>1</v>
      </c>
    </row>
    <row r="58" spans="1:14" s="111" customFormat="1" ht="30">
      <c r="A58" s="147">
        <v>2</v>
      </c>
      <c r="B58" s="147" t="s">
        <v>1242</v>
      </c>
      <c r="C58" s="148" t="s">
        <v>1217</v>
      </c>
      <c r="D58" s="148" t="s">
        <v>1243</v>
      </c>
      <c r="E58" s="148" t="s">
        <v>1244</v>
      </c>
      <c r="F58" s="148" t="s">
        <v>1245</v>
      </c>
      <c r="G58" s="148" t="s">
        <v>1246</v>
      </c>
      <c r="H58" s="147">
        <v>8</v>
      </c>
      <c r="I58" s="147">
        <v>2</v>
      </c>
      <c r="J58" s="147">
        <v>4</v>
      </c>
      <c r="K58" s="147" t="s">
        <v>1247</v>
      </c>
      <c r="L58" s="147" t="s">
        <v>527</v>
      </c>
      <c r="N58" s="111">
        <v>1</v>
      </c>
    </row>
    <row r="59" spans="1:14" ht="15.75">
      <c r="A59" s="52" t="s">
        <v>1266</v>
      </c>
      <c r="N59">
        <v>1</v>
      </c>
    </row>
    <row r="60" spans="1:8" s="107" customFormat="1" ht="15">
      <c r="A60" s="125" t="s">
        <v>2267</v>
      </c>
      <c r="B60" s="125" t="s">
        <v>2128</v>
      </c>
      <c r="C60" s="125" t="s">
        <v>1217</v>
      </c>
      <c r="D60" s="125" t="s">
        <v>2268</v>
      </c>
      <c r="E60" s="125" t="s">
        <v>1317</v>
      </c>
      <c r="F60" s="125" t="s">
        <v>1316</v>
      </c>
      <c r="G60" s="125" t="s">
        <v>1219</v>
      </c>
      <c r="H60" s="139">
        <v>2.526</v>
      </c>
    </row>
    <row r="61" spans="1:8" s="107" customFormat="1" ht="15">
      <c r="A61" s="125" t="s">
        <v>2269</v>
      </c>
      <c r="B61" s="125" t="s">
        <v>2128</v>
      </c>
      <c r="C61" s="125" t="s">
        <v>1217</v>
      </c>
      <c r="D61" s="125" t="s">
        <v>2270</v>
      </c>
      <c r="E61" s="125" t="s">
        <v>2271</v>
      </c>
      <c r="F61" s="125" t="s">
        <v>2272</v>
      </c>
      <c r="G61" s="125" t="s">
        <v>1219</v>
      </c>
      <c r="H61" s="139">
        <v>2.44</v>
      </c>
    </row>
    <row r="62" spans="1:8" s="107" customFormat="1" ht="15">
      <c r="A62" s="125" t="s">
        <v>2273</v>
      </c>
      <c r="B62" s="125" t="s">
        <v>2128</v>
      </c>
      <c r="C62" s="125" t="s">
        <v>1217</v>
      </c>
      <c r="D62" s="125" t="s">
        <v>2274</v>
      </c>
      <c r="E62" s="125" t="s">
        <v>1317</v>
      </c>
      <c r="F62" s="125" t="s">
        <v>2275</v>
      </c>
      <c r="G62" s="125" t="s">
        <v>1219</v>
      </c>
      <c r="H62" s="139">
        <v>4.2</v>
      </c>
    </row>
    <row r="63" spans="1:8" s="107" customFormat="1" ht="15">
      <c r="A63" s="125" t="s">
        <v>2276</v>
      </c>
      <c r="B63" s="125" t="s">
        <v>2128</v>
      </c>
      <c r="C63" s="125" t="s">
        <v>1217</v>
      </c>
      <c r="D63" s="125" t="s">
        <v>2277</v>
      </c>
      <c r="E63" s="125" t="s">
        <v>2278</v>
      </c>
      <c r="F63" s="125" t="s">
        <v>2241</v>
      </c>
      <c r="G63" s="125" t="s">
        <v>1219</v>
      </c>
      <c r="H63" s="139">
        <v>3.45</v>
      </c>
    </row>
    <row r="64" spans="1:8" s="107" customFormat="1" ht="15">
      <c r="A64" s="125" t="s">
        <v>2283</v>
      </c>
      <c r="B64" s="125" t="s">
        <v>2128</v>
      </c>
      <c r="C64" s="125" t="s">
        <v>1217</v>
      </c>
      <c r="D64" s="125" t="s">
        <v>2284</v>
      </c>
      <c r="E64" s="125" t="s">
        <v>2285</v>
      </c>
      <c r="F64" s="125" t="s">
        <v>2255</v>
      </c>
      <c r="G64" s="125" t="s">
        <v>1219</v>
      </c>
      <c r="H64" s="139">
        <v>1.57</v>
      </c>
    </row>
    <row r="65" spans="1:8" s="107" customFormat="1" ht="15">
      <c r="A65" s="125" t="s">
        <v>2286</v>
      </c>
      <c r="B65" s="125" t="s">
        <v>2128</v>
      </c>
      <c r="C65" s="125" t="s">
        <v>1217</v>
      </c>
      <c r="D65" s="125" t="s">
        <v>2287</v>
      </c>
      <c r="E65" s="125" t="s">
        <v>2288</v>
      </c>
      <c r="F65" s="125" t="s">
        <v>1313</v>
      </c>
      <c r="G65" s="125" t="s">
        <v>1219</v>
      </c>
      <c r="H65" s="139">
        <v>0.96</v>
      </c>
    </row>
    <row r="66" spans="1:8" s="107" customFormat="1" ht="15">
      <c r="A66" s="125" t="s">
        <v>2289</v>
      </c>
      <c r="B66" s="125" t="s">
        <v>2128</v>
      </c>
      <c r="C66" s="125" t="s">
        <v>1217</v>
      </c>
      <c r="D66" s="125" t="s">
        <v>2290</v>
      </c>
      <c r="E66" s="125" t="s">
        <v>1559</v>
      </c>
      <c r="F66" s="125" t="s">
        <v>2291</v>
      </c>
      <c r="G66" s="125" t="s">
        <v>1219</v>
      </c>
      <c r="H66" s="139">
        <v>3.57</v>
      </c>
    </row>
    <row r="67" spans="1:8" s="107" customFormat="1" ht="15">
      <c r="A67" s="125" t="s">
        <v>2296</v>
      </c>
      <c r="B67" s="125" t="s">
        <v>2128</v>
      </c>
      <c r="C67" s="125" t="s">
        <v>1217</v>
      </c>
      <c r="D67" s="125" t="s">
        <v>2297</v>
      </c>
      <c r="E67" s="125" t="s">
        <v>2298</v>
      </c>
      <c r="F67" s="125" t="s">
        <v>2293</v>
      </c>
      <c r="G67" s="125" t="s">
        <v>1219</v>
      </c>
      <c r="H67" s="139">
        <v>4.37</v>
      </c>
    </row>
    <row r="68" spans="1:8" s="107" customFormat="1" ht="15">
      <c r="A68" s="125" t="s">
        <v>2299</v>
      </c>
      <c r="B68" s="125" t="s">
        <v>2128</v>
      </c>
      <c r="C68" s="125" t="s">
        <v>1217</v>
      </c>
      <c r="D68" s="125" t="s">
        <v>1689</v>
      </c>
      <c r="E68" s="125" t="s">
        <v>2300</v>
      </c>
      <c r="F68" s="125" t="s">
        <v>2301</v>
      </c>
      <c r="G68" s="125" t="s">
        <v>1219</v>
      </c>
      <c r="H68" s="139">
        <v>2.95</v>
      </c>
    </row>
    <row r="69" spans="1:8" s="107" customFormat="1" ht="15">
      <c r="A69" s="125" t="s">
        <v>2304</v>
      </c>
      <c r="B69" s="125" t="s">
        <v>2128</v>
      </c>
      <c r="C69" s="125" t="s">
        <v>1217</v>
      </c>
      <c r="D69" s="125" t="s">
        <v>2305</v>
      </c>
      <c r="E69" s="125" t="s">
        <v>1316</v>
      </c>
      <c r="F69" s="125" t="s">
        <v>2157</v>
      </c>
      <c r="G69" s="125" t="s">
        <v>1219</v>
      </c>
      <c r="H69" s="139">
        <v>4.89</v>
      </c>
    </row>
    <row r="70" spans="1:8" s="107" customFormat="1" ht="15">
      <c r="A70" s="125" t="s">
        <v>2306</v>
      </c>
      <c r="B70" s="125" t="s">
        <v>2128</v>
      </c>
      <c r="C70" s="125" t="s">
        <v>1217</v>
      </c>
      <c r="D70" s="125" t="s">
        <v>2307</v>
      </c>
      <c r="E70" s="125" t="s">
        <v>2308</v>
      </c>
      <c r="F70" s="125" t="s">
        <v>2309</v>
      </c>
      <c r="G70" s="125" t="s">
        <v>1219</v>
      </c>
      <c r="H70" s="139">
        <v>1.63</v>
      </c>
    </row>
    <row r="71" spans="1:8" s="107" customFormat="1" ht="15">
      <c r="A71" s="125" t="s">
        <v>2312</v>
      </c>
      <c r="B71" s="125" t="s">
        <v>2128</v>
      </c>
      <c r="C71" s="125" t="s">
        <v>1217</v>
      </c>
      <c r="D71" s="125" t="s">
        <v>2268</v>
      </c>
      <c r="E71" s="125" t="s">
        <v>1328</v>
      </c>
      <c r="F71" s="125" t="s">
        <v>1317</v>
      </c>
      <c r="G71" s="125" t="s">
        <v>1219</v>
      </c>
      <c r="H71" s="139">
        <v>2.57</v>
      </c>
    </row>
    <row r="72" spans="1:8" s="107" customFormat="1" ht="15">
      <c r="A72" s="125" t="s">
        <v>2313</v>
      </c>
      <c r="B72" s="125" t="s">
        <v>2128</v>
      </c>
      <c r="C72" s="125" t="s">
        <v>1217</v>
      </c>
      <c r="D72" s="125" t="s">
        <v>2314</v>
      </c>
      <c r="E72" s="125" t="s">
        <v>2315</v>
      </c>
      <c r="F72" s="125" t="s">
        <v>1295</v>
      </c>
      <c r="G72" s="125" t="s">
        <v>1219</v>
      </c>
      <c r="H72" s="139">
        <v>4.27</v>
      </c>
    </row>
    <row r="73" spans="1:8" s="107" customFormat="1" ht="15">
      <c r="A73" s="125" t="s">
        <v>2316</v>
      </c>
      <c r="B73" s="125" t="s">
        <v>2128</v>
      </c>
      <c r="C73" s="125" t="s">
        <v>1217</v>
      </c>
      <c r="D73" s="125" t="s">
        <v>2314</v>
      </c>
      <c r="E73" s="125" t="s">
        <v>1295</v>
      </c>
      <c r="F73" s="125" t="s">
        <v>2317</v>
      </c>
      <c r="G73" s="125" t="s">
        <v>1219</v>
      </c>
      <c r="H73" s="139">
        <v>3.2</v>
      </c>
    </row>
    <row r="74" spans="1:8" s="107" customFormat="1" ht="15">
      <c r="A74" s="125" t="s">
        <v>2325</v>
      </c>
      <c r="B74" s="125" t="s">
        <v>2128</v>
      </c>
      <c r="C74" s="125" t="s">
        <v>1217</v>
      </c>
      <c r="D74" s="125" t="s">
        <v>2326</v>
      </c>
      <c r="E74" s="125" t="s">
        <v>2241</v>
      </c>
      <c r="F74" s="125" t="s">
        <v>2327</v>
      </c>
      <c r="G74" s="125" t="s">
        <v>1219</v>
      </c>
      <c r="H74" s="139">
        <v>1.8</v>
      </c>
    </row>
    <row r="75" spans="1:8" s="107" customFormat="1" ht="15">
      <c r="A75" s="125" t="s">
        <v>2333</v>
      </c>
      <c r="B75" s="125" t="s">
        <v>2128</v>
      </c>
      <c r="C75" s="125" t="s">
        <v>1217</v>
      </c>
      <c r="D75" s="125" t="s">
        <v>2334</v>
      </c>
      <c r="E75" s="125" t="s">
        <v>2293</v>
      </c>
      <c r="F75" s="125" t="s">
        <v>2335</v>
      </c>
      <c r="G75" s="125" t="s">
        <v>1219</v>
      </c>
      <c r="H75" s="139">
        <v>1.38</v>
      </c>
    </row>
    <row r="76" spans="1:8" s="107" customFormat="1" ht="15">
      <c r="A76" s="125" t="s">
        <v>2336</v>
      </c>
      <c r="B76" s="125" t="s">
        <v>2128</v>
      </c>
      <c r="C76" s="125" t="s">
        <v>1217</v>
      </c>
      <c r="D76" s="125" t="s">
        <v>2334</v>
      </c>
      <c r="E76" s="125" t="s">
        <v>2337</v>
      </c>
      <c r="F76" s="125" t="s">
        <v>2338</v>
      </c>
      <c r="G76" s="125" t="s">
        <v>1219</v>
      </c>
      <c r="H76" s="139">
        <v>0.69</v>
      </c>
    </row>
    <row r="77" spans="1:8" s="107" customFormat="1" ht="15">
      <c r="A77" s="125" t="s">
        <v>2259</v>
      </c>
      <c r="B77" s="125" t="s">
        <v>2128</v>
      </c>
      <c r="C77" s="125" t="s">
        <v>1217</v>
      </c>
      <c r="D77" s="125" t="s">
        <v>2260</v>
      </c>
      <c r="E77" s="125" t="s">
        <v>1328</v>
      </c>
      <c r="F77" s="125" t="s">
        <v>1316</v>
      </c>
      <c r="G77" s="125" t="s">
        <v>1219</v>
      </c>
      <c r="H77" s="139">
        <v>3.94</v>
      </c>
    </row>
    <row r="78" spans="1:8" s="107" customFormat="1" ht="15">
      <c r="A78" s="125" t="s">
        <v>2253</v>
      </c>
      <c r="B78" s="125" t="s">
        <v>2128</v>
      </c>
      <c r="C78" s="125" t="s">
        <v>1217</v>
      </c>
      <c r="D78" s="125" t="s">
        <v>2254</v>
      </c>
      <c r="E78" s="125" t="s">
        <v>2255</v>
      </c>
      <c r="F78" s="125" t="s">
        <v>2256</v>
      </c>
      <c r="G78" s="125" t="s">
        <v>1219</v>
      </c>
      <c r="H78" s="139">
        <v>2.43</v>
      </c>
    </row>
    <row r="79" spans="1:14" s="104" customFormat="1" ht="15">
      <c r="A79" s="119" t="s">
        <v>2339</v>
      </c>
      <c r="B79" s="119" t="s">
        <v>2128</v>
      </c>
      <c r="C79" s="119" t="s">
        <v>1217</v>
      </c>
      <c r="D79" s="119" t="s">
        <v>2334</v>
      </c>
      <c r="E79" s="119" t="s">
        <v>1317</v>
      </c>
      <c r="F79" s="119" t="s">
        <v>2293</v>
      </c>
      <c r="G79" s="119" t="s">
        <v>1219</v>
      </c>
      <c r="H79" s="143">
        <v>7.08</v>
      </c>
      <c r="N79" s="104" t="s">
        <v>1214</v>
      </c>
    </row>
    <row r="80" spans="1:8" s="104" customFormat="1" ht="15">
      <c r="A80" s="119" t="s">
        <v>2279</v>
      </c>
      <c r="B80" s="119" t="s">
        <v>2128</v>
      </c>
      <c r="C80" s="119" t="s">
        <v>1217</v>
      </c>
      <c r="D80" s="119" t="s">
        <v>2280</v>
      </c>
      <c r="E80" s="119" t="s">
        <v>2281</v>
      </c>
      <c r="F80" s="119" t="s">
        <v>2282</v>
      </c>
      <c r="G80" s="119" t="s">
        <v>1219</v>
      </c>
      <c r="H80" s="143">
        <v>7.47</v>
      </c>
    </row>
    <row r="81" spans="1:8" s="104" customFormat="1" ht="15">
      <c r="A81" s="119" t="s">
        <v>2292</v>
      </c>
      <c r="B81" s="119" t="s">
        <v>2128</v>
      </c>
      <c r="C81" s="119" t="s">
        <v>1217</v>
      </c>
      <c r="D81" s="119" t="s">
        <v>2290</v>
      </c>
      <c r="E81" s="119" t="s">
        <v>2291</v>
      </c>
      <c r="F81" s="119" t="s">
        <v>2293</v>
      </c>
      <c r="G81" s="119" t="s">
        <v>1219</v>
      </c>
      <c r="H81" s="143">
        <v>7.45</v>
      </c>
    </row>
    <row r="82" spans="1:8" s="104" customFormat="1" ht="15">
      <c r="A82" s="119" t="s">
        <v>2294</v>
      </c>
      <c r="B82" s="119" t="s">
        <v>2128</v>
      </c>
      <c r="C82" s="119" t="s">
        <v>1217</v>
      </c>
      <c r="D82" s="119" t="s">
        <v>2295</v>
      </c>
      <c r="E82" s="119" t="s">
        <v>2293</v>
      </c>
      <c r="F82" s="119" t="s">
        <v>1295</v>
      </c>
      <c r="G82" s="119" t="s">
        <v>524</v>
      </c>
      <c r="H82" s="143">
        <v>0.68</v>
      </c>
    </row>
    <row r="83" spans="1:8" s="104" customFormat="1" ht="15">
      <c r="A83" s="119" t="s">
        <v>2302</v>
      </c>
      <c r="B83" s="119" t="s">
        <v>2128</v>
      </c>
      <c r="C83" s="119" t="s">
        <v>1217</v>
      </c>
      <c r="D83" s="119" t="s">
        <v>2303</v>
      </c>
      <c r="E83" s="119" t="s">
        <v>1328</v>
      </c>
      <c r="F83" s="119" t="s">
        <v>2157</v>
      </c>
      <c r="G83" s="119" t="s">
        <v>1219</v>
      </c>
      <c r="H83" s="143">
        <v>5.24</v>
      </c>
    </row>
    <row r="84" spans="1:8" s="104" customFormat="1" ht="15">
      <c r="A84" s="119" t="s">
        <v>2310</v>
      </c>
      <c r="B84" s="119" t="s">
        <v>2128</v>
      </c>
      <c r="C84" s="119" t="s">
        <v>1217</v>
      </c>
      <c r="D84" s="119" t="s">
        <v>2307</v>
      </c>
      <c r="E84" s="119" t="s">
        <v>2309</v>
      </c>
      <c r="F84" s="119" t="s">
        <v>2311</v>
      </c>
      <c r="G84" s="119" t="s">
        <v>1219</v>
      </c>
      <c r="H84" s="143">
        <v>5.48</v>
      </c>
    </row>
    <row r="85" spans="1:8" s="104" customFormat="1" ht="15">
      <c r="A85" s="119" t="s">
        <v>2318</v>
      </c>
      <c r="B85" s="119" t="s">
        <v>2128</v>
      </c>
      <c r="C85" s="119" t="s">
        <v>1217</v>
      </c>
      <c r="D85" s="119" t="s">
        <v>2319</v>
      </c>
      <c r="E85" s="119" t="s">
        <v>2320</v>
      </c>
      <c r="F85" s="119" t="s">
        <v>2315</v>
      </c>
      <c r="G85" s="119" t="s">
        <v>1219</v>
      </c>
      <c r="H85" s="143">
        <v>8.79</v>
      </c>
    </row>
    <row r="86" spans="1:8" s="104" customFormat="1" ht="15">
      <c r="A86" s="119" t="s">
        <v>2321</v>
      </c>
      <c r="B86" s="119" t="s">
        <v>2128</v>
      </c>
      <c r="C86" s="119" t="s">
        <v>1217</v>
      </c>
      <c r="D86" s="119" t="s">
        <v>2322</v>
      </c>
      <c r="E86" s="119" t="s">
        <v>2323</v>
      </c>
      <c r="F86" s="119" t="s">
        <v>2324</v>
      </c>
      <c r="G86" s="119" t="s">
        <v>1219</v>
      </c>
      <c r="H86" s="143">
        <v>6.64</v>
      </c>
    </row>
    <row r="87" spans="1:8" s="104" customFormat="1" ht="15">
      <c r="A87" s="119" t="s">
        <v>2330</v>
      </c>
      <c r="B87" s="119" t="s">
        <v>2128</v>
      </c>
      <c r="C87" s="119" t="s">
        <v>1217</v>
      </c>
      <c r="D87" s="119"/>
      <c r="E87" s="119" t="s">
        <v>2331</v>
      </c>
      <c r="F87" s="119" t="s">
        <v>2332</v>
      </c>
      <c r="G87" s="119" t="s">
        <v>524</v>
      </c>
      <c r="H87" s="143">
        <v>0.84</v>
      </c>
    </row>
    <row r="88" spans="1:8" s="104" customFormat="1" ht="15">
      <c r="A88" s="119" t="s">
        <v>2328</v>
      </c>
      <c r="B88" s="119" t="s">
        <v>2128</v>
      </c>
      <c r="C88" s="119" t="s">
        <v>1217</v>
      </c>
      <c r="D88" s="119" t="s">
        <v>1292</v>
      </c>
      <c r="E88" s="119" t="s">
        <v>2329</v>
      </c>
      <c r="F88" s="119" t="s">
        <v>1328</v>
      </c>
      <c r="G88" s="119" t="s">
        <v>1219</v>
      </c>
      <c r="H88" s="143">
        <v>5.78</v>
      </c>
    </row>
    <row r="89" spans="1:14" s="104" customFormat="1" ht="30">
      <c r="A89" s="104">
        <v>21</v>
      </c>
      <c r="B89" s="104" t="s">
        <v>1267</v>
      </c>
      <c r="C89" s="105" t="s">
        <v>1217</v>
      </c>
      <c r="D89" s="105" t="s">
        <v>1272</v>
      </c>
      <c r="E89" s="105" t="s">
        <v>1273</v>
      </c>
      <c r="F89" s="105" t="s">
        <v>1274</v>
      </c>
      <c r="G89" s="105" t="s">
        <v>1251</v>
      </c>
      <c r="J89" s="104">
        <v>0</v>
      </c>
      <c r="K89" s="104" t="s">
        <v>1275</v>
      </c>
      <c r="N89" s="104">
        <v>2</v>
      </c>
    </row>
    <row r="90" spans="1:8" s="104" customFormat="1" ht="15">
      <c r="A90" s="119" t="s">
        <v>2248</v>
      </c>
      <c r="B90" s="119" t="s">
        <v>2128</v>
      </c>
      <c r="C90" s="119" t="s">
        <v>1217</v>
      </c>
      <c r="D90" s="119" t="s">
        <v>2204</v>
      </c>
      <c r="E90" s="119" t="s">
        <v>2249</v>
      </c>
      <c r="F90" s="119" t="s">
        <v>2250</v>
      </c>
      <c r="G90" s="119" t="s">
        <v>1219</v>
      </c>
      <c r="H90" s="143">
        <v>13.19</v>
      </c>
    </row>
    <row r="91" spans="1:8" s="104" customFormat="1" ht="15">
      <c r="A91" s="119" t="s">
        <v>2251</v>
      </c>
      <c r="B91" s="119" t="s">
        <v>2128</v>
      </c>
      <c r="C91" s="119" t="s">
        <v>1217</v>
      </c>
      <c r="D91" s="119" t="s">
        <v>2204</v>
      </c>
      <c r="E91" s="119" t="s">
        <v>530</v>
      </c>
      <c r="F91" s="119" t="s">
        <v>2252</v>
      </c>
      <c r="G91" s="119" t="s">
        <v>1219</v>
      </c>
      <c r="H91" s="143">
        <v>11.12</v>
      </c>
    </row>
    <row r="92" spans="1:8" s="104" customFormat="1" ht="15">
      <c r="A92" s="119" t="s">
        <v>2257</v>
      </c>
      <c r="B92" s="119" t="s">
        <v>2128</v>
      </c>
      <c r="C92" s="119" t="s">
        <v>1217</v>
      </c>
      <c r="D92" s="119" t="s">
        <v>1612</v>
      </c>
      <c r="E92" s="119" t="s">
        <v>1271</v>
      </c>
      <c r="F92" s="119" t="s">
        <v>2258</v>
      </c>
      <c r="G92" s="119" t="s">
        <v>1219</v>
      </c>
      <c r="H92" s="143">
        <v>14.38</v>
      </c>
    </row>
    <row r="93" spans="1:8" s="104" customFormat="1" ht="15">
      <c r="A93" s="119" t="s">
        <v>2261</v>
      </c>
      <c r="B93" s="119" t="s">
        <v>2128</v>
      </c>
      <c r="C93" s="119" t="s">
        <v>1217</v>
      </c>
      <c r="D93" s="119" t="s">
        <v>2262</v>
      </c>
      <c r="E93" s="119" t="s">
        <v>1316</v>
      </c>
      <c r="F93" s="119" t="s">
        <v>1574</v>
      </c>
      <c r="G93" s="119" t="s">
        <v>1219</v>
      </c>
      <c r="H93" s="143">
        <v>5.92</v>
      </c>
    </row>
    <row r="94" spans="1:8" s="104" customFormat="1" ht="15">
      <c r="A94" s="119" t="s">
        <v>2263</v>
      </c>
      <c r="B94" s="119" t="s">
        <v>2128</v>
      </c>
      <c r="C94" s="119" t="s">
        <v>1217</v>
      </c>
      <c r="D94" s="119" t="s">
        <v>2264</v>
      </c>
      <c r="E94" s="119" t="s">
        <v>2265</v>
      </c>
      <c r="F94" s="119" t="s">
        <v>2266</v>
      </c>
      <c r="G94" s="119" t="s">
        <v>524</v>
      </c>
      <c r="H94" s="143">
        <v>1.8</v>
      </c>
    </row>
    <row r="95" spans="1:14" s="104" customFormat="1" ht="30">
      <c r="A95" s="104">
        <v>29</v>
      </c>
      <c r="B95" s="104" t="s">
        <v>1269</v>
      </c>
      <c r="C95" s="105" t="s">
        <v>1217</v>
      </c>
      <c r="D95" s="105" t="s">
        <v>1279</v>
      </c>
      <c r="E95" s="105"/>
      <c r="F95" s="105"/>
      <c r="G95" s="105" t="s">
        <v>1223</v>
      </c>
      <c r="J95" s="104">
        <v>0</v>
      </c>
      <c r="K95" s="104" t="s">
        <v>1275</v>
      </c>
      <c r="N95" s="104">
        <v>2</v>
      </c>
    </row>
    <row r="96" spans="1:14" s="115" customFormat="1" ht="30">
      <c r="A96" s="115">
        <v>10</v>
      </c>
      <c r="B96" s="115" t="s">
        <v>1267</v>
      </c>
      <c r="C96" s="116" t="s">
        <v>1282</v>
      </c>
      <c r="D96" s="116" t="s">
        <v>1290</v>
      </c>
      <c r="E96" s="116" t="s">
        <v>1291</v>
      </c>
      <c r="F96" s="116" t="s">
        <v>1292</v>
      </c>
      <c r="G96" s="116" t="s">
        <v>524</v>
      </c>
      <c r="J96" s="115">
        <v>0</v>
      </c>
      <c r="K96" s="115" t="s">
        <v>1275</v>
      </c>
      <c r="N96" s="115">
        <v>1</v>
      </c>
    </row>
    <row r="97" spans="1:14" s="115" customFormat="1" ht="30">
      <c r="A97" s="115">
        <v>20</v>
      </c>
      <c r="B97" s="115" t="s">
        <v>1267</v>
      </c>
      <c r="C97" s="116" t="s">
        <v>1217</v>
      </c>
      <c r="D97" s="116" t="s">
        <v>1276</v>
      </c>
      <c r="E97" s="116" t="s">
        <v>1277</v>
      </c>
      <c r="F97" s="116" t="s">
        <v>1278</v>
      </c>
      <c r="G97" s="116" t="s">
        <v>1251</v>
      </c>
      <c r="J97" s="115">
        <v>0</v>
      </c>
      <c r="K97" s="115" t="s">
        <v>1275</v>
      </c>
      <c r="N97" s="115">
        <v>2</v>
      </c>
    </row>
    <row r="98" spans="1:14" s="115" customFormat="1" ht="15">
      <c r="A98" s="115">
        <v>39</v>
      </c>
      <c r="B98" s="115" t="s">
        <v>1284</v>
      </c>
      <c r="C98" s="116" t="s">
        <v>1285</v>
      </c>
      <c r="D98" s="116" t="s">
        <v>1294</v>
      </c>
      <c r="E98" s="116" t="s">
        <v>1291</v>
      </c>
      <c r="F98" s="116" t="s">
        <v>1295</v>
      </c>
      <c r="G98" s="116" t="s">
        <v>1223</v>
      </c>
      <c r="J98" s="115">
        <v>0</v>
      </c>
      <c r="N98" s="115">
        <v>1</v>
      </c>
    </row>
    <row r="99" spans="1:10" s="115" customFormat="1" ht="15">
      <c r="A99" s="115">
        <v>46</v>
      </c>
      <c r="B99" s="115" t="s">
        <v>1304</v>
      </c>
      <c r="C99" s="116" t="s">
        <v>1285</v>
      </c>
      <c r="D99" s="116" t="s">
        <v>1311</v>
      </c>
      <c r="E99" s="116" t="s">
        <v>1312</v>
      </c>
      <c r="F99" s="116" t="s">
        <v>1313</v>
      </c>
      <c r="G99" s="116" t="s">
        <v>1223</v>
      </c>
      <c r="J99" s="115">
        <v>0</v>
      </c>
    </row>
    <row r="100" spans="1:14" s="115" customFormat="1" ht="14.25" customHeight="1">
      <c r="A100" s="115">
        <v>41</v>
      </c>
      <c r="B100" s="115" t="s">
        <v>1314</v>
      </c>
      <c r="C100" s="116" t="s">
        <v>1285</v>
      </c>
      <c r="D100" s="116" t="s">
        <v>1315</v>
      </c>
      <c r="E100" s="116" t="s">
        <v>1316</v>
      </c>
      <c r="F100" s="116" t="s">
        <v>1317</v>
      </c>
      <c r="G100" s="116" t="s">
        <v>1223</v>
      </c>
      <c r="H100" s="115">
        <v>0</v>
      </c>
      <c r="J100" s="115">
        <v>0</v>
      </c>
      <c r="K100" s="115" t="s">
        <v>1247</v>
      </c>
      <c r="N100" s="115">
        <v>2</v>
      </c>
    </row>
    <row r="101" spans="1:13" s="149" customFormat="1" ht="15">
      <c r="A101" s="115">
        <v>50</v>
      </c>
      <c r="B101" s="115" t="s">
        <v>1325</v>
      </c>
      <c r="C101" s="116" t="s">
        <v>1285</v>
      </c>
      <c r="D101" s="116" t="s">
        <v>1326</v>
      </c>
      <c r="E101" s="116" t="s">
        <v>1327</v>
      </c>
      <c r="F101" s="116" t="s">
        <v>1328</v>
      </c>
      <c r="G101" s="116" t="s">
        <v>1223</v>
      </c>
      <c r="H101" s="115">
        <v>0</v>
      </c>
      <c r="I101" s="115"/>
      <c r="J101" s="115">
        <v>0</v>
      </c>
      <c r="K101" s="115" t="s">
        <v>1247</v>
      </c>
      <c r="L101" s="115"/>
      <c r="M101" s="115"/>
    </row>
    <row r="102" spans="1:13" s="149" customFormat="1" ht="15">
      <c r="A102" s="115">
        <v>36</v>
      </c>
      <c r="B102" s="115" t="s">
        <v>1329</v>
      </c>
      <c r="C102" s="116" t="s">
        <v>1285</v>
      </c>
      <c r="D102" s="116" t="s">
        <v>1330</v>
      </c>
      <c r="E102" s="116" t="s">
        <v>1331</v>
      </c>
      <c r="F102" s="116" t="s">
        <v>1332</v>
      </c>
      <c r="G102" s="116" t="s">
        <v>524</v>
      </c>
      <c r="H102" s="115">
        <v>0</v>
      </c>
      <c r="I102" s="115"/>
      <c r="J102" s="115">
        <v>0</v>
      </c>
      <c r="K102" s="115" t="s">
        <v>1275</v>
      </c>
      <c r="L102" s="115"/>
      <c r="M102" s="115"/>
    </row>
    <row r="103" spans="1:14" s="111" customFormat="1" ht="30">
      <c r="A103" s="111">
        <v>15</v>
      </c>
      <c r="B103" s="111" t="s">
        <v>1267</v>
      </c>
      <c r="C103" s="112" t="s">
        <v>1217</v>
      </c>
      <c r="D103" s="112" t="s">
        <v>1528</v>
      </c>
      <c r="E103" s="112" t="s">
        <v>1277</v>
      </c>
      <c r="F103" s="112" t="s">
        <v>1281</v>
      </c>
      <c r="G103" s="112" t="s">
        <v>524</v>
      </c>
      <c r="J103" s="111">
        <v>0</v>
      </c>
      <c r="K103" s="111" t="s">
        <v>1247</v>
      </c>
      <c r="N103" s="111">
        <v>1</v>
      </c>
    </row>
    <row r="104" spans="1:14" s="111" customFormat="1" ht="30">
      <c r="A104" s="111">
        <v>24</v>
      </c>
      <c r="B104" s="111" t="s">
        <v>1267</v>
      </c>
      <c r="C104" s="112" t="s">
        <v>1282</v>
      </c>
      <c r="D104" s="112" t="s">
        <v>1283</v>
      </c>
      <c r="E104" s="112"/>
      <c r="F104" s="112"/>
      <c r="G104" s="112" t="s">
        <v>524</v>
      </c>
      <c r="J104" s="111">
        <v>0</v>
      </c>
      <c r="K104" s="111" t="s">
        <v>1247</v>
      </c>
      <c r="N104" s="111">
        <v>1</v>
      </c>
    </row>
    <row r="105" spans="1:14" s="111" customFormat="1" ht="30">
      <c r="A105" s="111">
        <v>37</v>
      </c>
      <c r="B105" s="111" t="s">
        <v>1284</v>
      </c>
      <c r="C105" s="112" t="s">
        <v>1285</v>
      </c>
      <c r="D105" s="112" t="s">
        <v>1286</v>
      </c>
      <c r="E105" s="112" t="s">
        <v>1287</v>
      </c>
      <c r="F105" s="112" t="s">
        <v>1288</v>
      </c>
      <c r="G105" s="112" t="s">
        <v>524</v>
      </c>
      <c r="J105" s="111">
        <v>0</v>
      </c>
      <c r="N105" s="111">
        <v>2</v>
      </c>
    </row>
    <row r="106" spans="1:14" s="111" customFormat="1" ht="15">
      <c r="A106" s="111">
        <v>38</v>
      </c>
      <c r="B106" s="111" t="s">
        <v>1284</v>
      </c>
      <c r="C106" s="112" t="s">
        <v>1285</v>
      </c>
      <c r="D106" s="112" t="s">
        <v>1289</v>
      </c>
      <c r="E106" s="112"/>
      <c r="F106" s="112"/>
      <c r="G106" s="112" t="s">
        <v>524</v>
      </c>
      <c r="J106" s="111">
        <v>0</v>
      </c>
      <c r="N106" s="111">
        <v>1</v>
      </c>
    </row>
    <row r="107" spans="1:14" s="111" customFormat="1" ht="15">
      <c r="A107" s="111">
        <v>22</v>
      </c>
      <c r="B107" s="111" t="s">
        <v>1267</v>
      </c>
      <c r="C107" s="112" t="s">
        <v>1217</v>
      </c>
      <c r="D107" s="112" t="s">
        <v>1293</v>
      </c>
      <c r="E107" s="112"/>
      <c r="F107" s="112"/>
      <c r="G107" s="112" t="s">
        <v>524</v>
      </c>
      <c r="J107" s="111">
        <v>0</v>
      </c>
      <c r="K107" s="111" t="s">
        <v>1247</v>
      </c>
      <c r="N107" s="111">
        <v>1</v>
      </c>
    </row>
    <row r="108" spans="1:14" s="111" customFormat="1" ht="15">
      <c r="A108" s="111">
        <v>44</v>
      </c>
      <c r="B108" s="111" t="s">
        <v>1296</v>
      </c>
      <c r="C108" s="112" t="s">
        <v>1285</v>
      </c>
      <c r="D108" s="112" t="s">
        <v>1297</v>
      </c>
      <c r="E108" s="112" t="s">
        <v>1298</v>
      </c>
      <c r="F108" s="112" t="s">
        <v>1299</v>
      </c>
      <c r="G108" s="112" t="s">
        <v>524</v>
      </c>
      <c r="J108" s="111">
        <v>0</v>
      </c>
      <c r="N108" s="111">
        <v>2</v>
      </c>
    </row>
    <row r="109" spans="1:14" s="111" customFormat="1" ht="15">
      <c r="A109" s="111">
        <v>43</v>
      </c>
      <c r="B109" s="111" t="s">
        <v>1300</v>
      </c>
      <c r="C109" s="112" t="s">
        <v>1285</v>
      </c>
      <c r="D109" s="112" t="s">
        <v>1301</v>
      </c>
      <c r="E109" s="112" t="s">
        <v>1302</v>
      </c>
      <c r="F109" s="112" t="s">
        <v>1303</v>
      </c>
      <c r="G109" s="112" t="s">
        <v>524</v>
      </c>
      <c r="J109" s="111">
        <v>0</v>
      </c>
      <c r="N109" s="111">
        <v>1</v>
      </c>
    </row>
    <row r="110" spans="1:14" s="111" customFormat="1" ht="15">
      <c r="A110" s="111">
        <v>47</v>
      </c>
      <c r="B110" s="111" t="s">
        <v>1304</v>
      </c>
      <c r="C110" s="112" t="s">
        <v>1285</v>
      </c>
      <c r="D110" s="112" t="s">
        <v>1305</v>
      </c>
      <c r="E110" s="112" t="s">
        <v>1306</v>
      </c>
      <c r="F110" s="112" t="s">
        <v>1307</v>
      </c>
      <c r="G110" s="112" t="s">
        <v>524</v>
      </c>
      <c r="J110" s="111">
        <v>0</v>
      </c>
      <c r="N110" s="111">
        <v>1</v>
      </c>
    </row>
    <row r="111" spans="1:10" s="111" customFormat="1" ht="15">
      <c r="A111" s="111">
        <v>42</v>
      </c>
      <c r="B111" s="111" t="s">
        <v>1300</v>
      </c>
      <c r="C111" s="112" t="s">
        <v>1285</v>
      </c>
      <c r="D111" s="112" t="s">
        <v>1308</v>
      </c>
      <c r="E111" s="112"/>
      <c r="F111" s="112"/>
      <c r="G111" s="112" t="s">
        <v>524</v>
      </c>
      <c r="J111" s="111">
        <v>0</v>
      </c>
    </row>
    <row r="112" spans="1:14" s="111" customFormat="1" ht="17.25" customHeight="1">
      <c r="A112" s="111">
        <v>45</v>
      </c>
      <c r="B112" s="111" t="s">
        <v>1318</v>
      </c>
      <c r="C112" s="112" t="s">
        <v>1285</v>
      </c>
      <c r="D112" s="112" t="s">
        <v>1319</v>
      </c>
      <c r="E112" s="112" t="s">
        <v>1320</v>
      </c>
      <c r="F112" s="112" t="s">
        <v>1321</v>
      </c>
      <c r="G112" s="112" t="s">
        <v>524</v>
      </c>
      <c r="H112" s="111">
        <v>0</v>
      </c>
      <c r="J112" s="111">
        <v>0</v>
      </c>
      <c r="N112" s="111">
        <v>1</v>
      </c>
    </row>
    <row r="113" spans="1:14" s="111" customFormat="1" ht="15">
      <c r="A113" s="111">
        <v>40</v>
      </c>
      <c r="B113" s="111" t="s">
        <v>1284</v>
      </c>
      <c r="C113" s="112" t="s">
        <v>1285</v>
      </c>
      <c r="D113" s="112" t="s">
        <v>1322</v>
      </c>
      <c r="E113" s="112" t="s">
        <v>1323</v>
      </c>
      <c r="F113" s="112" t="s">
        <v>1324</v>
      </c>
      <c r="G113" s="112" t="s">
        <v>524</v>
      </c>
      <c r="H113" s="111">
        <v>0</v>
      </c>
      <c r="J113" s="111">
        <v>0</v>
      </c>
      <c r="N113" s="111">
        <v>1</v>
      </c>
    </row>
    <row r="114" spans="1:10" s="111" customFormat="1" ht="15.75" customHeight="1">
      <c r="A114" s="111">
        <v>48</v>
      </c>
      <c r="B114" s="111" t="s">
        <v>1304</v>
      </c>
      <c r="C114" s="112" t="s">
        <v>1285</v>
      </c>
      <c r="D114" s="112" t="s">
        <v>1527</v>
      </c>
      <c r="E114" s="112"/>
      <c r="F114" s="112"/>
      <c r="G114" s="112" t="s">
        <v>524</v>
      </c>
      <c r="H114" s="111">
        <v>0</v>
      </c>
      <c r="J114" s="111">
        <v>0</v>
      </c>
    </row>
    <row r="115" spans="1:14" s="121" customFormat="1" ht="15">
      <c r="A115" s="121">
        <v>16</v>
      </c>
      <c r="B115" s="121" t="s">
        <v>1267</v>
      </c>
      <c r="C115" s="122" t="s">
        <v>1217</v>
      </c>
      <c r="D115" s="122" t="s">
        <v>1268</v>
      </c>
      <c r="E115" s="122"/>
      <c r="F115" s="122"/>
      <c r="G115" s="122" t="s">
        <v>524</v>
      </c>
      <c r="J115" s="121">
        <v>0</v>
      </c>
      <c r="K115" s="121" t="s">
        <v>1247</v>
      </c>
      <c r="N115" s="121">
        <v>1</v>
      </c>
    </row>
    <row r="116" spans="1:11" s="121" customFormat="1" ht="30">
      <c r="A116" s="121">
        <v>23</v>
      </c>
      <c r="B116" s="121" t="s">
        <v>1267</v>
      </c>
      <c r="C116" s="122" t="s">
        <v>1282</v>
      </c>
      <c r="D116" s="122" t="s">
        <v>1309</v>
      </c>
      <c r="E116" s="122" t="s">
        <v>1310</v>
      </c>
      <c r="F116" s="122" t="s">
        <v>1302</v>
      </c>
      <c r="G116" s="122" t="s">
        <v>524</v>
      </c>
      <c r="J116" s="121">
        <v>0</v>
      </c>
      <c r="K116" s="121" t="s">
        <v>1247</v>
      </c>
    </row>
    <row r="117" spans="1:14" s="121" customFormat="1" ht="30">
      <c r="A117" s="121">
        <v>28</v>
      </c>
      <c r="B117" s="121" t="s">
        <v>1269</v>
      </c>
      <c r="C117" s="122" t="s">
        <v>1217</v>
      </c>
      <c r="D117" s="122" t="s">
        <v>1529</v>
      </c>
      <c r="E117" s="122" t="s">
        <v>1270</v>
      </c>
      <c r="F117" s="122" t="s">
        <v>1271</v>
      </c>
      <c r="G117" s="122" t="s">
        <v>524</v>
      </c>
      <c r="J117" s="121">
        <v>0</v>
      </c>
      <c r="K117" s="121" t="s">
        <v>1247</v>
      </c>
      <c r="L117" s="121" t="s">
        <v>572</v>
      </c>
      <c r="M117" s="121" t="s">
        <v>891</v>
      </c>
      <c r="N117" s="121">
        <v>1</v>
      </c>
    </row>
    <row r="118" spans="1:13" s="34" customFormat="1" ht="15.75">
      <c r="A118" s="52" t="s">
        <v>1333</v>
      </c>
      <c r="B118"/>
      <c r="C118" s="61"/>
      <c r="D118" s="61"/>
      <c r="E118" s="61"/>
      <c r="F118" s="61"/>
      <c r="G118" s="61"/>
      <c r="H118"/>
      <c r="I118"/>
      <c r="J118"/>
      <c r="K118"/>
      <c r="L118"/>
      <c r="M118"/>
    </row>
    <row r="119" spans="1:8" s="107" customFormat="1" ht="14.25" customHeight="1">
      <c r="A119" s="125" t="s">
        <v>2413</v>
      </c>
      <c r="B119" s="125" t="s">
        <v>2128</v>
      </c>
      <c r="C119" s="125" t="s">
        <v>1217</v>
      </c>
      <c r="D119" s="125" t="s">
        <v>2414</v>
      </c>
      <c r="E119" s="125" t="s">
        <v>1316</v>
      </c>
      <c r="F119" s="125" t="s">
        <v>1346</v>
      </c>
      <c r="G119" s="125" t="s">
        <v>1219</v>
      </c>
      <c r="H119" s="139">
        <v>0.86</v>
      </c>
    </row>
    <row r="120" spans="1:8" s="107" customFormat="1" ht="14.25" customHeight="1">
      <c r="A120" s="125" t="s">
        <v>2415</v>
      </c>
      <c r="B120" s="125" t="s">
        <v>2128</v>
      </c>
      <c r="C120" s="125" t="s">
        <v>1217</v>
      </c>
      <c r="D120" s="125" t="s">
        <v>2414</v>
      </c>
      <c r="E120" s="125" t="s">
        <v>1638</v>
      </c>
      <c r="F120" s="125" t="s">
        <v>1637</v>
      </c>
      <c r="G120" s="125" t="s">
        <v>1219</v>
      </c>
      <c r="H120" s="139">
        <v>1.61</v>
      </c>
    </row>
    <row r="121" spans="1:8" s="107" customFormat="1" ht="14.25" customHeight="1">
      <c r="A121" s="125" t="s">
        <v>2416</v>
      </c>
      <c r="B121" s="125" t="s">
        <v>2128</v>
      </c>
      <c r="C121" s="125" t="s">
        <v>1217</v>
      </c>
      <c r="D121" s="125" t="s">
        <v>2417</v>
      </c>
      <c r="E121" s="125" t="s">
        <v>2418</v>
      </c>
      <c r="F121" s="125" t="s">
        <v>2419</v>
      </c>
      <c r="G121" s="125" t="s">
        <v>1219</v>
      </c>
      <c r="H121" s="139">
        <v>1.32</v>
      </c>
    </row>
    <row r="122" spans="1:8" s="107" customFormat="1" ht="14.25" customHeight="1">
      <c r="A122" s="125" t="s">
        <v>2420</v>
      </c>
      <c r="B122" s="125" t="s">
        <v>2128</v>
      </c>
      <c r="C122" s="125" t="s">
        <v>1217</v>
      </c>
      <c r="D122" s="125" t="s">
        <v>2417</v>
      </c>
      <c r="E122" s="125" t="s">
        <v>1633</v>
      </c>
      <c r="F122" s="125" t="s">
        <v>2421</v>
      </c>
      <c r="G122" s="125" t="s">
        <v>1219</v>
      </c>
      <c r="H122" s="139">
        <v>0.62</v>
      </c>
    </row>
    <row r="123" spans="1:8" s="107" customFormat="1" ht="15">
      <c r="A123" s="125" t="s">
        <v>2340</v>
      </c>
      <c r="B123" s="125" t="s">
        <v>2128</v>
      </c>
      <c r="C123" s="125" t="s">
        <v>1217</v>
      </c>
      <c r="D123" s="125" t="s">
        <v>2341</v>
      </c>
      <c r="E123" s="125" t="s">
        <v>537</v>
      </c>
      <c r="F123" s="125" t="s">
        <v>2342</v>
      </c>
      <c r="G123" s="125" t="s">
        <v>1219</v>
      </c>
      <c r="H123" s="139">
        <v>0.8</v>
      </c>
    </row>
    <row r="124" spans="1:8" s="107" customFormat="1" ht="15">
      <c r="A124" s="125" t="s">
        <v>2343</v>
      </c>
      <c r="B124" s="125" t="s">
        <v>2128</v>
      </c>
      <c r="C124" s="125" t="s">
        <v>1217</v>
      </c>
      <c r="D124" s="125" t="s">
        <v>1612</v>
      </c>
      <c r="E124" s="125" t="s">
        <v>2203</v>
      </c>
      <c r="F124" s="125" t="s">
        <v>537</v>
      </c>
      <c r="G124" s="125" t="s">
        <v>1219</v>
      </c>
      <c r="H124" s="139">
        <v>1.75</v>
      </c>
    </row>
    <row r="125" spans="1:8" s="107" customFormat="1" ht="15">
      <c r="A125" s="125" t="s">
        <v>2344</v>
      </c>
      <c r="B125" s="125" t="s">
        <v>2128</v>
      </c>
      <c r="C125" s="125" t="s">
        <v>1217</v>
      </c>
      <c r="D125" s="125" t="s">
        <v>2345</v>
      </c>
      <c r="E125" s="125" t="s">
        <v>2346</v>
      </c>
      <c r="F125" s="125" t="s">
        <v>2347</v>
      </c>
      <c r="G125" s="125" t="s">
        <v>1219</v>
      </c>
      <c r="H125" s="139">
        <v>0.86</v>
      </c>
    </row>
    <row r="126" spans="1:8" s="107" customFormat="1" ht="15">
      <c r="A126" s="125" t="s">
        <v>2353</v>
      </c>
      <c r="B126" s="125" t="s">
        <v>2128</v>
      </c>
      <c r="C126" s="125" t="s">
        <v>1217</v>
      </c>
      <c r="D126" s="125" t="s">
        <v>2354</v>
      </c>
      <c r="E126" s="125" t="s">
        <v>2355</v>
      </c>
      <c r="F126" s="125" t="s">
        <v>2347</v>
      </c>
      <c r="G126" s="125" t="s">
        <v>1219</v>
      </c>
      <c r="H126" s="139">
        <v>2.48</v>
      </c>
    </row>
    <row r="127" spans="1:8" s="107" customFormat="1" ht="15">
      <c r="A127" s="125" t="s">
        <v>2358</v>
      </c>
      <c r="B127" s="125" t="s">
        <v>2128</v>
      </c>
      <c r="C127" s="125" t="s">
        <v>1217</v>
      </c>
      <c r="D127" s="125" t="s">
        <v>2357</v>
      </c>
      <c r="E127" s="125" t="s">
        <v>537</v>
      </c>
      <c r="F127" s="125" t="s">
        <v>2342</v>
      </c>
      <c r="G127" s="125" t="s">
        <v>1219</v>
      </c>
      <c r="H127" s="139">
        <v>4.92</v>
      </c>
    </row>
    <row r="128" spans="1:8" s="107" customFormat="1" ht="14.25" customHeight="1">
      <c r="A128" s="125" t="s">
        <v>2361</v>
      </c>
      <c r="B128" s="125" t="s">
        <v>2128</v>
      </c>
      <c r="C128" s="125" t="s">
        <v>1217</v>
      </c>
      <c r="D128" s="125" t="s">
        <v>2360</v>
      </c>
      <c r="E128" s="125" t="s">
        <v>2362</v>
      </c>
      <c r="F128" s="125" t="s">
        <v>2363</v>
      </c>
      <c r="G128" s="125" t="s">
        <v>1219</v>
      </c>
      <c r="H128" s="139">
        <v>2.34</v>
      </c>
    </row>
    <row r="129" spans="1:8" s="107" customFormat="1" ht="14.25" customHeight="1">
      <c r="A129" s="125" t="s">
        <v>2367</v>
      </c>
      <c r="B129" s="125" t="s">
        <v>2128</v>
      </c>
      <c r="C129" s="125" t="s">
        <v>1217</v>
      </c>
      <c r="D129" s="125" t="s">
        <v>2345</v>
      </c>
      <c r="E129" s="125" t="s">
        <v>2323</v>
      </c>
      <c r="F129" s="125" t="s">
        <v>1598</v>
      </c>
      <c r="G129" s="125" t="s">
        <v>1219</v>
      </c>
      <c r="H129" s="139">
        <v>4.1</v>
      </c>
    </row>
    <row r="130" spans="1:8" s="107" customFormat="1" ht="14.25" customHeight="1">
      <c r="A130" s="125" t="s">
        <v>2373</v>
      </c>
      <c r="B130" s="125" t="s">
        <v>2128</v>
      </c>
      <c r="C130" s="125" t="s">
        <v>1217</v>
      </c>
      <c r="D130" s="125" t="s">
        <v>982</v>
      </c>
      <c r="E130" s="125" t="s">
        <v>2203</v>
      </c>
      <c r="F130" s="125" t="s">
        <v>540</v>
      </c>
      <c r="G130" s="125" t="s">
        <v>1219</v>
      </c>
      <c r="H130" s="139">
        <v>4.09</v>
      </c>
    </row>
    <row r="131" spans="1:8" s="107" customFormat="1" ht="14.25" customHeight="1">
      <c r="A131" s="125" t="s">
        <v>2374</v>
      </c>
      <c r="B131" s="125" t="s">
        <v>2128</v>
      </c>
      <c r="C131" s="125" t="s">
        <v>1217</v>
      </c>
      <c r="D131" s="125" t="s">
        <v>2375</v>
      </c>
      <c r="E131" s="125" t="s">
        <v>2376</v>
      </c>
      <c r="F131" s="125" t="s">
        <v>1591</v>
      </c>
      <c r="G131" s="125" t="s">
        <v>1219</v>
      </c>
      <c r="H131" s="139">
        <v>1.38</v>
      </c>
    </row>
    <row r="132" spans="1:8" s="107" customFormat="1" ht="14.25" customHeight="1">
      <c r="A132" s="125" t="s">
        <v>2377</v>
      </c>
      <c r="B132" s="125" t="s">
        <v>2128</v>
      </c>
      <c r="C132" s="125" t="s">
        <v>1217</v>
      </c>
      <c r="D132" s="125" t="s">
        <v>2375</v>
      </c>
      <c r="E132" s="125" t="s">
        <v>2378</v>
      </c>
      <c r="F132" s="125" t="s">
        <v>1221</v>
      </c>
      <c r="G132" s="125" t="s">
        <v>1219</v>
      </c>
      <c r="H132" s="139">
        <v>0.25</v>
      </c>
    </row>
    <row r="133" spans="1:8" s="107" customFormat="1" ht="14.25" customHeight="1">
      <c r="A133" s="125" t="s">
        <v>2383</v>
      </c>
      <c r="B133" s="125" t="s">
        <v>2128</v>
      </c>
      <c r="C133" s="125" t="s">
        <v>1217</v>
      </c>
      <c r="D133" s="125" t="s">
        <v>2384</v>
      </c>
      <c r="E133" s="125" t="s">
        <v>2203</v>
      </c>
      <c r="F133" s="125" t="s">
        <v>537</v>
      </c>
      <c r="G133" s="125" t="s">
        <v>1219</v>
      </c>
      <c r="H133" s="139">
        <v>1.2</v>
      </c>
    </row>
    <row r="134" spans="1:8" s="107" customFormat="1" ht="14.25" customHeight="1">
      <c r="A134" s="125" t="s">
        <v>2388</v>
      </c>
      <c r="B134" s="125" t="s">
        <v>2128</v>
      </c>
      <c r="C134" s="125" t="s">
        <v>1217</v>
      </c>
      <c r="D134" s="125" t="s">
        <v>2389</v>
      </c>
      <c r="E134" s="125" t="s">
        <v>648</v>
      </c>
      <c r="F134" s="125" t="s">
        <v>2390</v>
      </c>
      <c r="G134" s="125" t="s">
        <v>1219</v>
      </c>
      <c r="H134" s="139">
        <v>4.27</v>
      </c>
    </row>
    <row r="135" spans="1:8" s="107" customFormat="1" ht="14.25" customHeight="1">
      <c r="A135" s="125" t="s">
        <v>2391</v>
      </c>
      <c r="B135" s="125" t="s">
        <v>2128</v>
      </c>
      <c r="C135" s="125" t="s">
        <v>1217</v>
      </c>
      <c r="D135" s="125" t="s">
        <v>2392</v>
      </c>
      <c r="E135" s="125" t="s">
        <v>2393</v>
      </c>
      <c r="F135" s="125" t="s">
        <v>2394</v>
      </c>
      <c r="G135" s="125" t="s">
        <v>1219</v>
      </c>
      <c r="H135" s="139">
        <v>3.95</v>
      </c>
    </row>
    <row r="136" spans="1:8" s="107" customFormat="1" ht="14.25" customHeight="1">
      <c r="A136" s="125" t="s">
        <v>2395</v>
      </c>
      <c r="B136" s="125" t="s">
        <v>2128</v>
      </c>
      <c r="C136" s="125" t="s">
        <v>1217</v>
      </c>
      <c r="D136" s="125" t="s">
        <v>2160</v>
      </c>
      <c r="E136" s="125" t="s">
        <v>2365</v>
      </c>
      <c r="F136" s="125" t="s">
        <v>2396</v>
      </c>
      <c r="G136" s="125" t="s">
        <v>1219</v>
      </c>
      <c r="H136" s="139">
        <v>2.9</v>
      </c>
    </row>
    <row r="137" spans="1:8" s="107" customFormat="1" ht="14.25" customHeight="1">
      <c r="A137" s="125" t="s">
        <v>2397</v>
      </c>
      <c r="B137" s="125" t="s">
        <v>2128</v>
      </c>
      <c r="C137" s="125" t="s">
        <v>1217</v>
      </c>
      <c r="D137" s="125" t="s">
        <v>2398</v>
      </c>
      <c r="E137" s="125" t="s">
        <v>1619</v>
      </c>
      <c r="F137" s="125" t="s">
        <v>2399</v>
      </c>
      <c r="G137" s="125" t="s">
        <v>1219</v>
      </c>
      <c r="H137" s="139">
        <v>4.62</v>
      </c>
    </row>
    <row r="138" spans="1:8" s="107" customFormat="1" ht="14.25" customHeight="1">
      <c r="A138" s="125" t="s">
        <v>2400</v>
      </c>
      <c r="B138" s="125" t="s">
        <v>2128</v>
      </c>
      <c r="C138" s="125" t="s">
        <v>1217</v>
      </c>
      <c r="D138" s="125" t="s">
        <v>2401</v>
      </c>
      <c r="E138" s="125" t="s">
        <v>2402</v>
      </c>
      <c r="F138" s="125" t="s">
        <v>1694</v>
      </c>
      <c r="G138" s="125" t="s">
        <v>1219</v>
      </c>
      <c r="H138" s="139">
        <v>0.77</v>
      </c>
    </row>
    <row r="139" spans="1:8" s="107" customFormat="1" ht="14.25" customHeight="1">
      <c r="A139" s="125" t="s">
        <v>2403</v>
      </c>
      <c r="B139" s="125" t="s">
        <v>2128</v>
      </c>
      <c r="C139" s="125" t="s">
        <v>1217</v>
      </c>
      <c r="D139" s="125" t="s">
        <v>1653</v>
      </c>
      <c r="E139" s="125" t="s">
        <v>2404</v>
      </c>
      <c r="F139" s="125" t="s">
        <v>2405</v>
      </c>
      <c r="G139" s="125" t="s">
        <v>1219</v>
      </c>
      <c r="H139" s="139">
        <v>4.63</v>
      </c>
    </row>
    <row r="140" spans="1:8" s="107" customFormat="1" ht="14.25" customHeight="1">
      <c r="A140" s="125" t="s">
        <v>2408</v>
      </c>
      <c r="B140" s="125" t="s">
        <v>2128</v>
      </c>
      <c r="C140" s="125" t="s">
        <v>1217</v>
      </c>
      <c r="D140" s="125" t="s">
        <v>2407</v>
      </c>
      <c r="E140" s="125" t="s">
        <v>2405</v>
      </c>
      <c r="F140" s="125" t="s">
        <v>1226</v>
      </c>
      <c r="G140" s="125" t="s">
        <v>1219</v>
      </c>
      <c r="H140" s="139">
        <v>2.19</v>
      </c>
    </row>
    <row r="141" spans="1:8" s="107" customFormat="1" ht="14.25" customHeight="1">
      <c r="A141" s="125" t="s">
        <v>2409</v>
      </c>
      <c r="B141" s="125" t="s">
        <v>2128</v>
      </c>
      <c r="C141" s="125" t="s">
        <v>1217</v>
      </c>
      <c r="D141" s="125" t="s">
        <v>2410</v>
      </c>
      <c r="E141" s="125" t="s">
        <v>2342</v>
      </c>
      <c r="F141" s="125" t="s">
        <v>1611</v>
      </c>
      <c r="G141" s="125" t="s">
        <v>1219</v>
      </c>
      <c r="H141" s="139">
        <v>1.07</v>
      </c>
    </row>
    <row r="142" spans="1:8" s="107" customFormat="1" ht="14.25" customHeight="1">
      <c r="A142" s="125" t="s">
        <v>2425</v>
      </c>
      <c r="B142" s="125" t="s">
        <v>2128</v>
      </c>
      <c r="C142" s="125" t="s">
        <v>1217</v>
      </c>
      <c r="D142" s="125" t="s">
        <v>2426</v>
      </c>
      <c r="E142" s="125" t="s">
        <v>1638</v>
      </c>
      <c r="F142" s="125" t="s">
        <v>2427</v>
      </c>
      <c r="G142" s="125" t="s">
        <v>1219</v>
      </c>
      <c r="H142" s="139">
        <v>0.23</v>
      </c>
    </row>
    <row r="143" spans="1:8" s="107" customFormat="1" ht="14.25" customHeight="1">
      <c r="A143" s="125" t="s">
        <v>2428</v>
      </c>
      <c r="B143" s="125" t="s">
        <v>2128</v>
      </c>
      <c r="C143" s="125" t="s">
        <v>1217</v>
      </c>
      <c r="D143" s="125" t="s">
        <v>2429</v>
      </c>
      <c r="E143" s="125" t="s">
        <v>1591</v>
      </c>
      <c r="F143" s="125" t="s">
        <v>1619</v>
      </c>
      <c r="G143" s="125" t="s">
        <v>1219</v>
      </c>
      <c r="H143" s="139">
        <v>3.04</v>
      </c>
    </row>
    <row r="144" spans="1:8" s="107" customFormat="1" ht="14.25" customHeight="1">
      <c r="A144" s="125" t="s">
        <v>2430</v>
      </c>
      <c r="B144" s="125" t="s">
        <v>2128</v>
      </c>
      <c r="C144" s="125" t="s">
        <v>1217</v>
      </c>
      <c r="D144" s="125" t="s">
        <v>2431</v>
      </c>
      <c r="E144" s="125" t="s">
        <v>2432</v>
      </c>
      <c r="F144" s="125" t="s">
        <v>2393</v>
      </c>
      <c r="G144" s="125" t="s">
        <v>1219</v>
      </c>
      <c r="H144" s="139">
        <v>0.33</v>
      </c>
    </row>
    <row r="145" spans="1:8" s="107" customFormat="1" ht="14.25" customHeight="1">
      <c r="A145" s="125" t="s">
        <v>2436</v>
      </c>
      <c r="B145" s="125" t="s">
        <v>2128</v>
      </c>
      <c r="C145" s="125" t="s">
        <v>1217</v>
      </c>
      <c r="D145" s="125" t="s">
        <v>1617</v>
      </c>
      <c r="E145" s="125" t="s">
        <v>2437</v>
      </c>
      <c r="F145" s="125" t="s">
        <v>1221</v>
      </c>
      <c r="G145" s="125" t="s">
        <v>1219</v>
      </c>
      <c r="H145" s="139">
        <v>0.83</v>
      </c>
    </row>
    <row r="146" spans="1:8" s="107" customFormat="1" ht="14.25" customHeight="1">
      <c r="A146" s="125" t="s">
        <v>2438</v>
      </c>
      <c r="B146" s="125" t="s">
        <v>2128</v>
      </c>
      <c r="C146" s="125" t="s">
        <v>1217</v>
      </c>
      <c r="D146" s="125" t="s">
        <v>2439</v>
      </c>
      <c r="E146" s="125" t="s">
        <v>2440</v>
      </c>
      <c r="F146" s="125" t="s">
        <v>2441</v>
      </c>
      <c r="G146" s="125" t="s">
        <v>1219</v>
      </c>
      <c r="H146" s="139">
        <v>3.28</v>
      </c>
    </row>
    <row r="147" spans="1:8" s="107" customFormat="1" ht="14.25" customHeight="1">
      <c r="A147" s="125" t="s">
        <v>2446</v>
      </c>
      <c r="B147" s="125" t="s">
        <v>2128</v>
      </c>
      <c r="C147" s="125" t="s">
        <v>1217</v>
      </c>
      <c r="D147" s="125" t="s">
        <v>2447</v>
      </c>
      <c r="E147" s="125" t="s">
        <v>2448</v>
      </c>
      <c r="F147" s="125" t="s">
        <v>2275</v>
      </c>
      <c r="G147" s="125" t="s">
        <v>1219</v>
      </c>
      <c r="H147" s="139">
        <v>0.98</v>
      </c>
    </row>
    <row r="148" spans="1:8" s="104" customFormat="1" ht="15">
      <c r="A148" s="119" t="s">
        <v>2348</v>
      </c>
      <c r="B148" s="119" t="s">
        <v>2128</v>
      </c>
      <c r="C148" s="119" t="s">
        <v>1217</v>
      </c>
      <c r="D148" s="119" t="s">
        <v>1612</v>
      </c>
      <c r="E148" s="119" t="s">
        <v>2349</v>
      </c>
      <c r="F148" s="119" t="s">
        <v>530</v>
      </c>
      <c r="G148" s="119" t="s">
        <v>1219</v>
      </c>
      <c r="H148" s="143">
        <v>23.36</v>
      </c>
    </row>
    <row r="149" spans="1:8" s="104" customFormat="1" ht="15">
      <c r="A149" s="119" t="s">
        <v>2350</v>
      </c>
      <c r="B149" s="119" t="s">
        <v>2128</v>
      </c>
      <c r="C149" s="119" t="s">
        <v>1217</v>
      </c>
      <c r="D149" s="119" t="s">
        <v>2351</v>
      </c>
      <c r="E149" s="119" t="s">
        <v>530</v>
      </c>
      <c r="F149" s="119" t="s">
        <v>2275</v>
      </c>
      <c r="G149" s="119" t="s">
        <v>1219</v>
      </c>
      <c r="H149" s="143">
        <v>7.99</v>
      </c>
    </row>
    <row r="150" spans="1:8" s="104" customFormat="1" ht="15">
      <c r="A150" s="119" t="s">
        <v>2352</v>
      </c>
      <c r="B150" s="119" t="s">
        <v>2128</v>
      </c>
      <c r="C150" s="119" t="s">
        <v>1217</v>
      </c>
      <c r="D150" s="119" t="s">
        <v>2160</v>
      </c>
      <c r="E150" s="119" t="s">
        <v>1596</v>
      </c>
      <c r="F150" s="119" t="s">
        <v>537</v>
      </c>
      <c r="G150" s="119" t="s">
        <v>1219</v>
      </c>
      <c r="H150" s="143">
        <v>10.25</v>
      </c>
    </row>
    <row r="151" spans="1:8" s="104" customFormat="1" ht="15">
      <c r="A151" s="119" t="s">
        <v>2356</v>
      </c>
      <c r="B151" s="119" t="s">
        <v>2128</v>
      </c>
      <c r="C151" s="119" t="s">
        <v>1217</v>
      </c>
      <c r="D151" s="119" t="s">
        <v>2357</v>
      </c>
      <c r="E151" s="119" t="s">
        <v>1231</v>
      </c>
      <c r="F151" s="119" t="s">
        <v>537</v>
      </c>
      <c r="G151" s="119" t="s">
        <v>1219</v>
      </c>
      <c r="H151" s="143">
        <v>9.37</v>
      </c>
    </row>
    <row r="152" spans="1:8" s="104" customFormat="1" ht="15">
      <c r="A152" s="119" t="s">
        <v>2359</v>
      </c>
      <c r="B152" s="119" t="s">
        <v>2128</v>
      </c>
      <c r="C152" s="119" t="s">
        <v>1217</v>
      </c>
      <c r="D152" s="119" t="s">
        <v>2360</v>
      </c>
      <c r="E152" s="119" t="s">
        <v>1221</v>
      </c>
      <c r="F152" s="119" t="s">
        <v>537</v>
      </c>
      <c r="G152" s="119" t="s">
        <v>1219</v>
      </c>
      <c r="H152" s="143">
        <v>9.4</v>
      </c>
    </row>
    <row r="153" spans="1:8" s="104" customFormat="1" ht="14.25" customHeight="1">
      <c r="A153" s="119" t="s">
        <v>2364</v>
      </c>
      <c r="B153" s="119" t="s">
        <v>2128</v>
      </c>
      <c r="C153" s="119" t="s">
        <v>1217</v>
      </c>
      <c r="D153" s="119" t="s">
        <v>2354</v>
      </c>
      <c r="E153" s="119" t="s">
        <v>2365</v>
      </c>
      <c r="F153" s="119" t="s">
        <v>2366</v>
      </c>
      <c r="G153" s="119" t="s">
        <v>1219</v>
      </c>
      <c r="H153" s="143">
        <v>24.01</v>
      </c>
    </row>
    <row r="154" spans="1:8" s="104" customFormat="1" ht="14.25" customHeight="1">
      <c r="A154" s="119" t="s">
        <v>2368</v>
      </c>
      <c r="B154" s="119" t="s">
        <v>2128</v>
      </c>
      <c r="C154" s="119" t="s">
        <v>1217</v>
      </c>
      <c r="D154" s="119" t="s">
        <v>2369</v>
      </c>
      <c r="E154" s="119" t="s">
        <v>1591</v>
      </c>
      <c r="F154" s="119" t="s">
        <v>2370</v>
      </c>
      <c r="G154" s="119" t="s">
        <v>1219</v>
      </c>
      <c r="H154" s="143">
        <v>6.63</v>
      </c>
    </row>
    <row r="155" spans="1:8" s="104" customFormat="1" ht="14.25" customHeight="1">
      <c r="A155" s="119" t="s">
        <v>2371</v>
      </c>
      <c r="B155" s="119" t="s">
        <v>2128</v>
      </c>
      <c r="C155" s="119" t="s">
        <v>1217</v>
      </c>
      <c r="D155" s="119" t="s">
        <v>2372</v>
      </c>
      <c r="E155" s="119" t="s">
        <v>540</v>
      </c>
      <c r="F155" s="119" t="s">
        <v>1632</v>
      </c>
      <c r="G155" s="119" t="s">
        <v>1219</v>
      </c>
      <c r="H155" s="143">
        <v>5.31</v>
      </c>
    </row>
    <row r="156" spans="1:8" s="104" customFormat="1" ht="14.25" customHeight="1">
      <c r="A156" s="119" t="s">
        <v>2379</v>
      </c>
      <c r="B156" s="119" t="s">
        <v>2128</v>
      </c>
      <c r="C156" s="119" t="s">
        <v>1217</v>
      </c>
      <c r="D156" s="119" t="s">
        <v>2380</v>
      </c>
      <c r="E156" s="119" t="s">
        <v>2381</v>
      </c>
      <c r="F156" s="119" t="s">
        <v>2382</v>
      </c>
      <c r="G156" s="119" t="s">
        <v>1219</v>
      </c>
      <c r="H156" s="143">
        <v>5.63</v>
      </c>
    </row>
    <row r="157" spans="1:8" s="104" customFormat="1" ht="14.25" customHeight="1">
      <c r="A157" s="119" t="s">
        <v>2406</v>
      </c>
      <c r="B157" s="119" t="s">
        <v>2128</v>
      </c>
      <c r="C157" s="119" t="s">
        <v>1217</v>
      </c>
      <c r="D157" s="119" t="s">
        <v>2407</v>
      </c>
      <c r="E157" s="119" t="s">
        <v>1226</v>
      </c>
      <c r="F157" s="119" t="s">
        <v>1577</v>
      </c>
      <c r="G157" s="119" t="s">
        <v>1219</v>
      </c>
      <c r="H157" s="143">
        <v>5.03</v>
      </c>
    </row>
    <row r="158" spans="1:8" s="104" customFormat="1" ht="14.25" customHeight="1">
      <c r="A158" s="119" t="s">
        <v>2433</v>
      </c>
      <c r="B158" s="119" t="s">
        <v>2128</v>
      </c>
      <c r="C158" s="119" t="s">
        <v>1217</v>
      </c>
      <c r="D158" s="119"/>
      <c r="E158" s="119" t="s">
        <v>2434</v>
      </c>
      <c r="F158" s="119" t="s">
        <v>2435</v>
      </c>
      <c r="G158" s="119" t="s">
        <v>524</v>
      </c>
      <c r="H158" s="143">
        <v>0.65</v>
      </c>
    </row>
    <row r="159" spans="1:8" s="104" customFormat="1" ht="14.25" customHeight="1">
      <c r="A159" s="119" t="s">
        <v>2442</v>
      </c>
      <c r="B159" s="119" t="s">
        <v>2128</v>
      </c>
      <c r="C159" s="119" t="s">
        <v>1217</v>
      </c>
      <c r="D159" s="119" t="s">
        <v>2443</v>
      </c>
      <c r="E159" s="119" t="s">
        <v>2444</v>
      </c>
      <c r="F159" s="119" t="s">
        <v>2445</v>
      </c>
      <c r="G159" s="119" t="s">
        <v>1219</v>
      </c>
      <c r="H159" s="143">
        <v>6.03</v>
      </c>
    </row>
    <row r="160" spans="1:8" s="104" customFormat="1" ht="14.25" customHeight="1">
      <c r="A160" s="119" t="s">
        <v>2411</v>
      </c>
      <c r="B160" s="119" t="s">
        <v>2128</v>
      </c>
      <c r="C160" s="119" t="s">
        <v>1217</v>
      </c>
      <c r="D160" s="119"/>
      <c r="E160" s="119" t="s">
        <v>2412</v>
      </c>
      <c r="F160" s="119" t="s">
        <v>1221</v>
      </c>
      <c r="G160" s="119" t="s">
        <v>524</v>
      </c>
      <c r="H160" s="143">
        <v>0.94</v>
      </c>
    </row>
    <row r="161" spans="1:11" s="104" customFormat="1" ht="14.25" customHeight="1">
      <c r="A161" s="119">
        <v>106</v>
      </c>
      <c r="B161" s="119" t="s">
        <v>1334</v>
      </c>
      <c r="C161" s="119" t="s">
        <v>1217</v>
      </c>
      <c r="D161" s="119" t="s">
        <v>1354</v>
      </c>
      <c r="E161" s="119"/>
      <c r="F161" s="119"/>
      <c r="G161" s="119" t="s">
        <v>1522</v>
      </c>
      <c r="H161" s="143"/>
      <c r="I161" s="104">
        <v>4</v>
      </c>
      <c r="K161" s="104" t="s">
        <v>1351</v>
      </c>
    </row>
    <row r="162" spans="1:8" s="115" customFormat="1" ht="14.25" customHeight="1">
      <c r="A162" s="114" t="s">
        <v>2422</v>
      </c>
      <c r="B162" s="114" t="s">
        <v>2128</v>
      </c>
      <c r="C162" s="114" t="s">
        <v>1217</v>
      </c>
      <c r="D162" s="114"/>
      <c r="E162" s="114" t="s">
        <v>2423</v>
      </c>
      <c r="F162" s="114" t="s">
        <v>2424</v>
      </c>
      <c r="G162" s="114" t="s">
        <v>524</v>
      </c>
      <c r="H162" s="145">
        <v>3.13</v>
      </c>
    </row>
    <row r="163" spans="1:8" s="111" customFormat="1" ht="14.25" customHeight="1">
      <c r="A163" s="110" t="s">
        <v>2385</v>
      </c>
      <c r="B163" s="110" t="s">
        <v>2128</v>
      </c>
      <c r="C163" s="110" t="s">
        <v>1217</v>
      </c>
      <c r="D163" s="110"/>
      <c r="E163" s="110" t="s">
        <v>2386</v>
      </c>
      <c r="F163" s="110" t="s">
        <v>2387</v>
      </c>
      <c r="G163" s="110" t="s">
        <v>524</v>
      </c>
      <c r="H163" s="147">
        <v>7.1</v>
      </c>
    </row>
    <row r="164" spans="1:13" s="111" customFormat="1" ht="15">
      <c r="A164" s="150">
        <v>110</v>
      </c>
      <c r="B164" s="150" t="s">
        <v>1334</v>
      </c>
      <c r="C164" s="112" t="s">
        <v>1217</v>
      </c>
      <c r="D164" s="112" t="s">
        <v>1337</v>
      </c>
      <c r="E164" s="112" t="s">
        <v>1338</v>
      </c>
      <c r="F164" s="112" t="s">
        <v>1339</v>
      </c>
      <c r="G164" s="112" t="s">
        <v>1522</v>
      </c>
      <c r="H164" s="150"/>
      <c r="I164" s="150">
        <v>6</v>
      </c>
      <c r="J164" s="150">
        <v>4</v>
      </c>
      <c r="K164" s="150" t="s">
        <v>1247</v>
      </c>
      <c r="L164" s="150"/>
      <c r="M164" s="150"/>
    </row>
    <row r="170" spans="1:13" ht="15">
      <c r="A170" s="34"/>
      <c r="B170" s="37"/>
      <c r="C170" s="61"/>
      <c r="D170" s="61"/>
      <c r="E170" s="61"/>
      <c r="F170" s="61"/>
      <c r="G170" s="61"/>
      <c r="H170" s="34"/>
      <c r="I170" s="34"/>
      <c r="J170" s="34"/>
      <c r="K170" s="34"/>
      <c r="L170" s="34"/>
      <c r="M170" s="34"/>
    </row>
  </sheetData>
  <sheetProtection/>
  <mergeCells count="3">
    <mergeCell ref="A1:M1"/>
    <mergeCell ref="A2:M2"/>
    <mergeCell ref="I3:J3"/>
  </mergeCells>
  <printOptions/>
  <pageMargins left="0.25" right="0.25" top="0.75" bottom="0.75" header="0.3" footer="0.3"/>
  <pageSetup orientation="landscape" paperSize="5" r:id="rId1"/>
  <headerFooter>
    <oddHeader>&amp;C&amp;"-,Bold"&amp;14DRAFT COMPILATION OF UNFUNDED TRANSPORTATION PROJECTS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34"/>
  <sheetViews>
    <sheetView zoomScale="85" zoomScaleNormal="85" zoomScaleSheetLayoutView="100" zoomScalePageLayoutView="0" workbookViewId="0" topLeftCell="A1">
      <selection activeCell="K1" sqref="K1:K65536"/>
    </sheetView>
  </sheetViews>
  <sheetFormatPr defaultColWidth="9.140625" defaultRowHeight="15"/>
  <cols>
    <col min="1" max="1" width="4.8515625" style="29" customWidth="1"/>
    <col min="2" max="2" width="4.421875" style="30" bestFit="1" customWidth="1"/>
    <col min="3" max="3" width="16.8515625" style="30" customWidth="1"/>
    <col min="4" max="4" width="29.140625" style="30" customWidth="1"/>
    <col min="5" max="5" width="27.00390625" style="30" customWidth="1"/>
    <col min="6" max="6" width="20.57421875" style="30" customWidth="1"/>
    <col min="7" max="7" width="10.7109375" style="30" customWidth="1"/>
    <col min="8" max="8" width="5.57421875" style="29" customWidth="1"/>
    <col min="9" max="9" width="5.00390625" style="29" customWidth="1"/>
    <col min="10" max="10" width="4.140625" style="29" bestFit="1" customWidth="1"/>
    <col min="11" max="11" width="10.421875" style="30" customWidth="1"/>
    <col min="12" max="12" width="7.421875" style="66" customWidth="1"/>
    <col min="13" max="13" width="7.140625" style="66" customWidth="1"/>
    <col min="14" max="16384" width="9.140625" style="29" customWidth="1"/>
  </cols>
  <sheetData>
    <row r="1" spans="1:13" s="47" customFormat="1" ht="18.75">
      <c r="A1" s="64" t="s">
        <v>514</v>
      </c>
      <c r="B1" s="17"/>
      <c r="C1" s="17"/>
      <c r="D1" s="19"/>
      <c r="E1" s="19"/>
      <c r="F1" s="19"/>
      <c r="G1" s="19"/>
      <c r="H1" s="18"/>
      <c r="I1" s="18"/>
      <c r="J1" s="18"/>
      <c r="K1" s="64"/>
      <c r="L1" s="20"/>
      <c r="M1" s="20"/>
    </row>
    <row r="2" spans="1:13" s="47" customFormat="1" ht="15.75">
      <c r="A2" s="63" t="s">
        <v>1</v>
      </c>
      <c r="B2" s="63"/>
      <c r="C2" s="63"/>
      <c r="D2" s="63"/>
      <c r="E2" s="63"/>
      <c r="F2" s="63"/>
      <c r="G2" s="63"/>
      <c r="H2" s="63"/>
      <c r="I2" s="21"/>
      <c r="J2" s="21"/>
      <c r="K2" s="63"/>
      <c r="L2" s="22"/>
      <c r="M2" s="22"/>
    </row>
    <row r="3" spans="2:13" s="23" customFormat="1" ht="12.75" customHeight="1">
      <c r="B3" s="24"/>
      <c r="C3" s="25"/>
      <c r="D3" s="25"/>
      <c r="E3" s="25"/>
      <c r="F3" s="25"/>
      <c r="G3" s="25"/>
      <c r="H3" s="26"/>
      <c r="I3" s="65" t="s">
        <v>2</v>
      </c>
      <c r="J3" s="65"/>
      <c r="K3" s="24"/>
      <c r="L3" s="27"/>
      <c r="M3" s="27"/>
    </row>
    <row r="4" spans="1:13" s="11" customFormat="1" ht="12.75">
      <c r="A4" s="7" t="s">
        <v>4</v>
      </c>
      <c r="B4" s="7" t="s">
        <v>1505</v>
      </c>
      <c r="C4" s="7" t="s">
        <v>5</v>
      </c>
      <c r="D4" s="7" t="s">
        <v>6</v>
      </c>
      <c r="E4" s="28" t="s">
        <v>7</v>
      </c>
      <c r="F4" s="7" t="s">
        <v>8</v>
      </c>
      <c r="G4" s="8" t="s">
        <v>9</v>
      </c>
      <c r="H4" s="10" t="s">
        <v>10</v>
      </c>
      <c r="I4" s="10" t="s">
        <v>7</v>
      </c>
      <c r="J4" s="7" t="s">
        <v>8</v>
      </c>
      <c r="K4" s="7" t="s">
        <v>11</v>
      </c>
      <c r="L4" s="7" t="s">
        <v>12</v>
      </c>
      <c r="M4" s="7" t="s">
        <v>13</v>
      </c>
    </row>
    <row r="5" spans="1:13" s="11" customFormat="1" ht="15.75">
      <c r="A5" s="52" t="s">
        <v>520</v>
      </c>
      <c r="B5" s="49"/>
      <c r="C5" s="49"/>
      <c r="D5" s="49"/>
      <c r="E5" s="51"/>
      <c r="F5" s="49"/>
      <c r="G5" s="50"/>
      <c r="H5" s="65"/>
      <c r="I5" s="65"/>
      <c r="J5" s="49"/>
      <c r="K5" s="49"/>
      <c r="L5" s="49"/>
      <c r="M5" s="49"/>
    </row>
    <row r="6" spans="1:12" ht="30">
      <c r="A6" s="83" t="s">
        <v>1917</v>
      </c>
      <c r="B6" s="84" t="s">
        <v>1439</v>
      </c>
      <c r="C6" s="85" t="s">
        <v>520</v>
      </c>
      <c r="D6" s="85" t="s">
        <v>586</v>
      </c>
      <c r="E6" s="85" t="s">
        <v>587</v>
      </c>
      <c r="F6" s="85"/>
      <c r="G6" s="85" t="s">
        <v>534</v>
      </c>
      <c r="H6" s="83"/>
      <c r="I6" s="83"/>
      <c r="J6" s="83"/>
      <c r="K6" s="85">
        <v>41273</v>
      </c>
      <c r="L6" s="94" t="s">
        <v>527</v>
      </c>
    </row>
    <row r="7" spans="1:12" ht="45">
      <c r="A7" s="83" t="s">
        <v>1918</v>
      </c>
      <c r="B7" s="84" t="s">
        <v>1430</v>
      </c>
      <c r="C7" s="85" t="s">
        <v>520</v>
      </c>
      <c r="D7" s="85" t="s">
        <v>771</v>
      </c>
      <c r="E7" s="85" t="s">
        <v>525</v>
      </c>
      <c r="F7" s="85" t="s">
        <v>525</v>
      </c>
      <c r="G7" s="85" t="s">
        <v>772</v>
      </c>
      <c r="H7" s="86" t="s">
        <v>525</v>
      </c>
      <c r="I7" s="83" t="s">
        <v>525</v>
      </c>
      <c r="J7" s="83" t="s">
        <v>525</v>
      </c>
      <c r="K7" s="85" t="s">
        <v>773</v>
      </c>
      <c r="L7" s="94" t="s">
        <v>527</v>
      </c>
    </row>
    <row r="8" spans="1:13" ht="45">
      <c r="A8" s="83" t="s">
        <v>1922</v>
      </c>
      <c r="B8" s="84" t="s">
        <v>1429</v>
      </c>
      <c r="C8" s="85" t="s">
        <v>520</v>
      </c>
      <c r="D8" s="85" t="s">
        <v>861</v>
      </c>
      <c r="E8" s="85" t="s">
        <v>525</v>
      </c>
      <c r="F8" s="85" t="s">
        <v>525</v>
      </c>
      <c r="G8" s="85" t="s">
        <v>772</v>
      </c>
      <c r="H8" s="86" t="s">
        <v>525</v>
      </c>
      <c r="I8" s="83" t="s">
        <v>525</v>
      </c>
      <c r="J8" s="83" t="s">
        <v>525</v>
      </c>
      <c r="K8" s="85" t="s">
        <v>773</v>
      </c>
      <c r="L8" s="94" t="s">
        <v>527</v>
      </c>
      <c r="M8" s="29"/>
    </row>
    <row r="9" spans="1:12" ht="30">
      <c r="A9" s="83" t="s">
        <v>1924</v>
      </c>
      <c r="B9" s="84" t="s">
        <v>1439</v>
      </c>
      <c r="C9" s="85" t="s">
        <v>520</v>
      </c>
      <c r="D9" s="85" t="s">
        <v>915</v>
      </c>
      <c r="E9" s="85"/>
      <c r="F9" s="85"/>
      <c r="G9" s="85" t="s">
        <v>534</v>
      </c>
      <c r="H9" s="83"/>
      <c r="I9" s="83"/>
      <c r="J9" s="83"/>
      <c r="K9" s="85">
        <v>2020</v>
      </c>
      <c r="L9" s="94" t="s">
        <v>527</v>
      </c>
    </row>
    <row r="10" spans="1:12" ht="45">
      <c r="A10" s="83" t="s">
        <v>1927</v>
      </c>
      <c r="B10" s="84" t="s">
        <v>1429</v>
      </c>
      <c r="C10" s="85" t="s">
        <v>520</v>
      </c>
      <c r="D10" s="85" t="s">
        <v>973</v>
      </c>
      <c r="E10" s="85" t="s">
        <v>525</v>
      </c>
      <c r="F10" s="85" t="s">
        <v>525</v>
      </c>
      <c r="G10" s="85" t="s">
        <v>772</v>
      </c>
      <c r="H10" s="86" t="s">
        <v>525</v>
      </c>
      <c r="I10" s="83" t="s">
        <v>525</v>
      </c>
      <c r="J10" s="83" t="s">
        <v>525</v>
      </c>
      <c r="K10" s="85" t="s">
        <v>773</v>
      </c>
      <c r="L10" s="94" t="s">
        <v>527</v>
      </c>
    </row>
    <row r="11" spans="1:12" ht="45">
      <c r="A11" s="79" t="s">
        <v>1916</v>
      </c>
      <c r="B11" s="80" t="s">
        <v>1436</v>
      </c>
      <c r="C11" s="81" t="s">
        <v>520</v>
      </c>
      <c r="D11" s="81" t="s">
        <v>521</v>
      </c>
      <c r="E11" s="81" t="s">
        <v>522</v>
      </c>
      <c r="F11" s="81" t="s">
        <v>523</v>
      </c>
      <c r="G11" s="81" t="s">
        <v>524</v>
      </c>
      <c r="H11" s="87" t="s">
        <v>525</v>
      </c>
      <c r="I11" s="79" t="s">
        <v>525</v>
      </c>
      <c r="J11" s="79" t="s">
        <v>525</v>
      </c>
      <c r="K11" s="81" t="s">
        <v>526</v>
      </c>
      <c r="L11" s="82" t="s">
        <v>527</v>
      </c>
    </row>
    <row r="12" spans="1:12" ht="33" customHeight="1">
      <c r="A12" s="79" t="s">
        <v>1919</v>
      </c>
      <c r="B12" s="80" t="s">
        <v>1425</v>
      </c>
      <c r="C12" s="81" t="s">
        <v>520</v>
      </c>
      <c r="D12" s="81" t="s">
        <v>794</v>
      </c>
      <c r="E12" s="81" t="s">
        <v>795</v>
      </c>
      <c r="F12" s="81" t="s">
        <v>796</v>
      </c>
      <c r="G12" s="81" t="s">
        <v>797</v>
      </c>
      <c r="H12" s="87">
        <v>0.5</v>
      </c>
      <c r="I12" s="79">
        <v>4</v>
      </c>
      <c r="J12" s="79">
        <v>6</v>
      </c>
      <c r="K12" s="81" t="s">
        <v>773</v>
      </c>
      <c r="L12" s="82" t="s">
        <v>527</v>
      </c>
    </row>
    <row r="13" spans="1:12" ht="45">
      <c r="A13" s="79" t="s">
        <v>1920</v>
      </c>
      <c r="B13" s="80" t="s">
        <v>1439</v>
      </c>
      <c r="C13" s="81" t="s">
        <v>520</v>
      </c>
      <c r="D13" s="81" t="s">
        <v>793</v>
      </c>
      <c r="E13" s="81" t="s">
        <v>798</v>
      </c>
      <c r="F13" s="81" t="s">
        <v>530</v>
      </c>
      <c r="G13" s="81" t="s">
        <v>632</v>
      </c>
      <c r="H13" s="79"/>
      <c r="I13" s="79"/>
      <c r="J13" s="79"/>
      <c r="K13" s="81" t="s">
        <v>799</v>
      </c>
      <c r="L13" s="82" t="s">
        <v>527</v>
      </c>
    </row>
    <row r="14" spans="1:12" ht="32.25" customHeight="1">
      <c r="A14" s="79" t="s">
        <v>1921</v>
      </c>
      <c r="B14" s="80" t="s">
        <v>1425</v>
      </c>
      <c r="C14" s="81" t="s">
        <v>520</v>
      </c>
      <c r="D14" s="81" t="s">
        <v>842</v>
      </c>
      <c r="E14" s="81" t="s">
        <v>843</v>
      </c>
      <c r="F14" s="81" t="s">
        <v>842</v>
      </c>
      <c r="G14" s="81" t="s">
        <v>524</v>
      </c>
      <c r="H14" s="87">
        <v>0.65</v>
      </c>
      <c r="I14" s="79" t="s">
        <v>525</v>
      </c>
      <c r="J14" s="79" t="s">
        <v>525</v>
      </c>
      <c r="K14" s="81" t="s">
        <v>526</v>
      </c>
      <c r="L14" s="82" t="s">
        <v>527</v>
      </c>
    </row>
    <row r="15" spans="1:13" ht="45">
      <c r="A15" s="79" t="s">
        <v>1923</v>
      </c>
      <c r="B15" s="80" t="s">
        <v>1434</v>
      </c>
      <c r="C15" s="81" t="s">
        <v>520</v>
      </c>
      <c r="D15" s="81" t="s">
        <v>890</v>
      </c>
      <c r="E15" s="81" t="s">
        <v>525</v>
      </c>
      <c r="F15" s="81" t="s">
        <v>525</v>
      </c>
      <c r="G15" s="81" t="s">
        <v>891</v>
      </c>
      <c r="H15" s="87" t="s">
        <v>525</v>
      </c>
      <c r="I15" s="79" t="s">
        <v>525</v>
      </c>
      <c r="J15" s="79" t="s">
        <v>525</v>
      </c>
      <c r="K15" s="81" t="s">
        <v>526</v>
      </c>
      <c r="L15" s="82" t="s">
        <v>527</v>
      </c>
      <c r="M15" s="29"/>
    </row>
    <row r="16" spans="1:12" ht="45">
      <c r="A16" s="79" t="s">
        <v>1925</v>
      </c>
      <c r="B16" s="80" t="s">
        <v>1434</v>
      </c>
      <c r="C16" s="81" t="s">
        <v>520</v>
      </c>
      <c r="D16" s="81" t="s">
        <v>916</v>
      </c>
      <c r="E16" s="81" t="s">
        <v>917</v>
      </c>
      <c r="F16" s="81" t="s">
        <v>918</v>
      </c>
      <c r="G16" s="81" t="s">
        <v>524</v>
      </c>
      <c r="H16" s="87">
        <v>0.29</v>
      </c>
      <c r="I16" s="79" t="s">
        <v>525</v>
      </c>
      <c r="J16" s="79" t="s">
        <v>525</v>
      </c>
      <c r="K16" s="81" t="s">
        <v>526</v>
      </c>
      <c r="L16" s="82" t="s">
        <v>527</v>
      </c>
    </row>
    <row r="17" spans="1:12" ht="45">
      <c r="A17" s="79" t="s">
        <v>1926</v>
      </c>
      <c r="B17" s="80" t="s">
        <v>1429</v>
      </c>
      <c r="C17" s="81" t="s">
        <v>520</v>
      </c>
      <c r="D17" s="81" t="s">
        <v>950</v>
      </c>
      <c r="E17" s="81" t="s">
        <v>951</v>
      </c>
      <c r="F17" s="81" t="s">
        <v>952</v>
      </c>
      <c r="G17" s="81" t="s">
        <v>524</v>
      </c>
      <c r="H17" s="87">
        <v>0.1</v>
      </c>
      <c r="I17" s="79" t="s">
        <v>525</v>
      </c>
      <c r="J17" s="79" t="s">
        <v>525</v>
      </c>
      <c r="K17" s="81" t="s">
        <v>773</v>
      </c>
      <c r="L17" s="82" t="s">
        <v>527</v>
      </c>
    </row>
    <row r="18" spans="1:12" ht="45">
      <c r="A18" s="79" t="s">
        <v>1928</v>
      </c>
      <c r="B18" s="80" t="s">
        <v>1435</v>
      </c>
      <c r="C18" s="81" t="s">
        <v>520</v>
      </c>
      <c r="D18" s="81" t="s">
        <v>525</v>
      </c>
      <c r="E18" s="81" t="s">
        <v>975</v>
      </c>
      <c r="F18" s="81" t="s">
        <v>906</v>
      </c>
      <c r="G18" s="81" t="s">
        <v>524</v>
      </c>
      <c r="H18" s="87">
        <v>0.4</v>
      </c>
      <c r="I18" s="79" t="s">
        <v>525</v>
      </c>
      <c r="J18" s="79" t="s">
        <v>525</v>
      </c>
      <c r="K18" s="81" t="s">
        <v>526</v>
      </c>
      <c r="L18" s="82" t="s">
        <v>527</v>
      </c>
    </row>
    <row r="19" spans="1:12" ht="45">
      <c r="A19" s="79" t="s">
        <v>1929</v>
      </c>
      <c r="B19" s="80" t="s">
        <v>1426</v>
      </c>
      <c r="C19" s="81" t="s">
        <v>520</v>
      </c>
      <c r="D19" s="81" t="s">
        <v>995</v>
      </c>
      <c r="E19" s="81" t="s">
        <v>996</v>
      </c>
      <c r="F19" s="81" t="s">
        <v>997</v>
      </c>
      <c r="G19" s="81" t="s">
        <v>998</v>
      </c>
      <c r="H19" s="87">
        <v>0.04</v>
      </c>
      <c r="I19" s="79" t="s">
        <v>525</v>
      </c>
      <c r="J19" s="79" t="s">
        <v>525</v>
      </c>
      <c r="K19" s="81" t="s">
        <v>773</v>
      </c>
      <c r="L19" s="82" t="s">
        <v>527</v>
      </c>
    </row>
    <row r="20" spans="1:12" ht="45">
      <c r="A20" s="79" t="s">
        <v>1930</v>
      </c>
      <c r="B20" s="80" t="s">
        <v>1436</v>
      </c>
      <c r="C20" s="81" t="s">
        <v>520</v>
      </c>
      <c r="D20" s="81" t="s">
        <v>1031</v>
      </c>
      <c r="E20" s="81" t="s">
        <v>1032</v>
      </c>
      <c r="F20" s="81" t="s">
        <v>523</v>
      </c>
      <c r="G20" s="81" t="s">
        <v>998</v>
      </c>
      <c r="H20" s="87">
        <v>0.17</v>
      </c>
      <c r="I20" s="79" t="s">
        <v>525</v>
      </c>
      <c r="J20" s="79" t="s">
        <v>525</v>
      </c>
      <c r="K20" s="81" t="s">
        <v>773</v>
      </c>
      <c r="L20" s="82" t="s">
        <v>527</v>
      </c>
    </row>
    <row r="21" spans="1:13" ht="15.75">
      <c r="A21" s="52" t="s">
        <v>1207</v>
      </c>
      <c r="B21" s="49"/>
      <c r="C21" s="49"/>
      <c r="D21" s="49"/>
      <c r="E21" s="51"/>
      <c r="F21" s="49"/>
      <c r="G21" s="50"/>
      <c r="H21" s="65"/>
      <c r="I21" s="65"/>
      <c r="J21" s="49"/>
      <c r="K21" s="49"/>
      <c r="L21" s="49"/>
      <c r="M21" s="49"/>
    </row>
    <row r="22" spans="1:13" ht="45">
      <c r="A22" s="83" t="s">
        <v>1933</v>
      </c>
      <c r="B22" s="84" t="s">
        <v>1439</v>
      </c>
      <c r="C22" s="85" t="s">
        <v>880</v>
      </c>
      <c r="D22" s="85" t="s">
        <v>881</v>
      </c>
      <c r="E22" s="85" t="s">
        <v>882</v>
      </c>
      <c r="F22" s="85"/>
      <c r="G22" s="85" t="s">
        <v>632</v>
      </c>
      <c r="H22" s="83"/>
      <c r="I22" s="83"/>
      <c r="J22" s="83"/>
      <c r="K22" s="85">
        <v>2015</v>
      </c>
      <c r="L22" s="94" t="s">
        <v>527</v>
      </c>
      <c r="M22" s="29"/>
    </row>
    <row r="23" spans="1:13" ht="30">
      <c r="A23" s="79" t="s">
        <v>1934</v>
      </c>
      <c r="B23" s="80" t="s">
        <v>1439</v>
      </c>
      <c r="C23" s="81" t="s">
        <v>880</v>
      </c>
      <c r="D23" s="81" t="s">
        <v>883</v>
      </c>
      <c r="E23" s="81" t="s">
        <v>884</v>
      </c>
      <c r="F23" s="81" t="s">
        <v>885</v>
      </c>
      <c r="G23" s="81" t="s">
        <v>534</v>
      </c>
      <c r="H23" s="79"/>
      <c r="I23" s="79"/>
      <c r="J23" s="79"/>
      <c r="K23" s="81">
        <v>2040</v>
      </c>
      <c r="L23" s="82" t="s">
        <v>527</v>
      </c>
      <c r="M23" s="29"/>
    </row>
    <row r="24" spans="1:12" ht="30">
      <c r="A24" s="79" t="s">
        <v>1935</v>
      </c>
      <c r="B24" s="80" t="s">
        <v>1439</v>
      </c>
      <c r="C24" s="81" t="s">
        <v>880</v>
      </c>
      <c r="D24" s="81" t="s">
        <v>899</v>
      </c>
      <c r="E24" s="81" t="s">
        <v>900</v>
      </c>
      <c r="F24" s="81"/>
      <c r="G24" s="81" t="s">
        <v>632</v>
      </c>
      <c r="H24" s="79"/>
      <c r="I24" s="79"/>
      <c r="J24" s="79"/>
      <c r="K24" s="81">
        <v>2040</v>
      </c>
      <c r="L24" s="82" t="s">
        <v>527</v>
      </c>
    </row>
    <row r="25" spans="1:12" ht="15">
      <c r="A25" s="75" t="s">
        <v>1936</v>
      </c>
      <c r="B25" s="76" t="s">
        <v>1439</v>
      </c>
      <c r="C25" s="77" t="s">
        <v>880</v>
      </c>
      <c r="D25" s="77" t="s">
        <v>901</v>
      </c>
      <c r="E25" s="77" t="s">
        <v>902</v>
      </c>
      <c r="F25" s="77" t="s">
        <v>903</v>
      </c>
      <c r="G25" s="77" t="s">
        <v>632</v>
      </c>
      <c r="H25" s="75"/>
      <c r="I25" s="75"/>
      <c r="J25" s="75"/>
      <c r="K25" s="77">
        <v>2015</v>
      </c>
      <c r="L25" s="78" t="s">
        <v>527</v>
      </c>
    </row>
    <row r="26" spans="1:12" ht="30">
      <c r="A26" s="75" t="s">
        <v>1931</v>
      </c>
      <c r="B26" s="76" t="s">
        <v>1439</v>
      </c>
      <c r="C26" s="77" t="s">
        <v>539</v>
      </c>
      <c r="D26" s="77" t="s">
        <v>669</v>
      </c>
      <c r="E26" s="77" t="s">
        <v>533</v>
      </c>
      <c r="F26" s="77" t="s">
        <v>562</v>
      </c>
      <c r="G26" s="77" t="s">
        <v>544</v>
      </c>
      <c r="H26" s="75"/>
      <c r="I26" s="75"/>
      <c r="J26" s="75"/>
      <c r="K26" s="77">
        <v>2035</v>
      </c>
      <c r="L26" s="78" t="s">
        <v>527</v>
      </c>
    </row>
    <row r="27" spans="1:12" ht="30">
      <c r="A27" s="75" t="s">
        <v>1932</v>
      </c>
      <c r="B27" s="76" t="s">
        <v>1439</v>
      </c>
      <c r="C27" s="77" t="s">
        <v>539</v>
      </c>
      <c r="D27" s="77" t="s">
        <v>626</v>
      </c>
      <c r="E27" s="77" t="s">
        <v>627</v>
      </c>
      <c r="F27" s="77" t="s">
        <v>628</v>
      </c>
      <c r="G27" s="77" t="s">
        <v>629</v>
      </c>
      <c r="H27" s="75"/>
      <c r="I27" s="75"/>
      <c r="J27" s="75"/>
      <c r="K27" s="77">
        <v>2035</v>
      </c>
      <c r="L27" s="78" t="s">
        <v>527</v>
      </c>
    </row>
    <row r="28" spans="1:12" ht="38.25">
      <c r="A28" s="75" t="s">
        <v>1937</v>
      </c>
      <c r="B28" s="76" t="s">
        <v>1445</v>
      </c>
      <c r="C28" s="77" t="s">
        <v>1207</v>
      </c>
      <c r="D28" s="77" t="s">
        <v>1441</v>
      </c>
      <c r="E28" s="77"/>
      <c r="F28" s="77"/>
      <c r="G28" s="103" t="s">
        <v>1442</v>
      </c>
      <c r="H28" s="88"/>
      <c r="I28" s="75"/>
      <c r="J28" s="75"/>
      <c r="K28" s="77" t="s">
        <v>1443</v>
      </c>
      <c r="L28" s="78" t="s">
        <v>527</v>
      </c>
    </row>
    <row r="29" spans="1:13" s="47" customFormat="1" ht="18" customHeight="1">
      <c r="A29" s="52" t="s">
        <v>1448</v>
      </c>
      <c r="B29" s="49"/>
      <c r="C29" s="49"/>
      <c r="D29" s="49"/>
      <c r="E29" s="51"/>
      <c r="F29" s="49"/>
      <c r="G29" s="50"/>
      <c r="H29" s="65"/>
      <c r="I29" s="65"/>
      <c r="J29" s="49"/>
      <c r="K29" s="49"/>
      <c r="L29" s="49"/>
      <c r="M29" s="49"/>
    </row>
    <row r="30" spans="1:12" ht="30">
      <c r="A30" s="83" t="s">
        <v>1952</v>
      </c>
      <c r="B30" s="84" t="s">
        <v>1439</v>
      </c>
      <c r="C30" s="85" t="s">
        <v>639</v>
      </c>
      <c r="D30" s="85" t="s">
        <v>640</v>
      </c>
      <c r="E30" s="85" t="s">
        <v>641</v>
      </c>
      <c r="F30" s="85" t="s">
        <v>642</v>
      </c>
      <c r="G30" s="85" t="s">
        <v>534</v>
      </c>
      <c r="H30" s="83"/>
      <c r="I30" s="83"/>
      <c r="J30" s="83"/>
      <c r="K30" s="85" t="s">
        <v>643</v>
      </c>
      <c r="L30" s="94" t="s">
        <v>527</v>
      </c>
    </row>
    <row r="31" spans="1:12" ht="30" customHeight="1">
      <c r="A31" s="83" t="s">
        <v>1953</v>
      </c>
      <c r="B31" s="84" t="s">
        <v>1439</v>
      </c>
      <c r="C31" s="85" t="s">
        <v>639</v>
      </c>
      <c r="D31" s="85" t="s">
        <v>644</v>
      </c>
      <c r="E31" s="85" t="s">
        <v>645</v>
      </c>
      <c r="F31" s="85" t="s">
        <v>646</v>
      </c>
      <c r="G31" s="85" t="s">
        <v>632</v>
      </c>
      <c r="H31" s="83"/>
      <c r="I31" s="83"/>
      <c r="J31" s="83"/>
      <c r="K31" s="85" t="s">
        <v>643</v>
      </c>
      <c r="L31" s="94" t="s">
        <v>527</v>
      </c>
    </row>
    <row r="32" spans="1:13" ht="63" customHeight="1">
      <c r="A32" s="83" t="s">
        <v>1976</v>
      </c>
      <c r="B32" s="84" t="s">
        <v>1439</v>
      </c>
      <c r="C32" s="85" t="s">
        <v>774</v>
      </c>
      <c r="D32" s="85" t="s">
        <v>938</v>
      </c>
      <c r="E32" s="85" t="s">
        <v>939</v>
      </c>
      <c r="F32" s="85" t="s">
        <v>940</v>
      </c>
      <c r="G32" s="85" t="s">
        <v>632</v>
      </c>
      <c r="H32" s="83"/>
      <c r="I32" s="83"/>
      <c r="J32" s="83"/>
      <c r="K32" s="94" t="s">
        <v>941</v>
      </c>
      <c r="L32" s="94" t="s">
        <v>527</v>
      </c>
      <c r="M32" s="30" t="s">
        <v>1469</v>
      </c>
    </row>
    <row r="33" spans="1:12" ht="38.25">
      <c r="A33" s="83" t="s">
        <v>1979</v>
      </c>
      <c r="B33" s="84" t="s">
        <v>1439</v>
      </c>
      <c r="C33" s="85" t="s">
        <v>529</v>
      </c>
      <c r="D33" s="85" t="s">
        <v>1021</v>
      </c>
      <c r="E33" s="85" t="s">
        <v>1022</v>
      </c>
      <c r="F33" s="85" t="s">
        <v>1023</v>
      </c>
      <c r="G33" s="85" t="s">
        <v>632</v>
      </c>
      <c r="H33" s="83"/>
      <c r="I33" s="83"/>
      <c r="J33" s="83"/>
      <c r="K33" s="94" t="s">
        <v>535</v>
      </c>
      <c r="L33" s="94" t="s">
        <v>527</v>
      </c>
    </row>
    <row r="34" spans="1:13" ht="75">
      <c r="A34" s="83" t="s">
        <v>1980</v>
      </c>
      <c r="B34" s="84" t="s">
        <v>1439</v>
      </c>
      <c r="C34" s="85" t="s">
        <v>774</v>
      </c>
      <c r="D34" s="85" t="s">
        <v>1027</v>
      </c>
      <c r="E34" s="85" t="s">
        <v>1028</v>
      </c>
      <c r="F34" s="85" t="s">
        <v>1029</v>
      </c>
      <c r="G34" s="85" t="s">
        <v>632</v>
      </c>
      <c r="H34" s="83"/>
      <c r="I34" s="83"/>
      <c r="J34" s="83"/>
      <c r="K34" s="94" t="s">
        <v>1030</v>
      </c>
      <c r="L34" s="94" t="s">
        <v>527</v>
      </c>
      <c r="M34" s="66" t="s">
        <v>1470</v>
      </c>
    </row>
    <row r="35" spans="1:12" ht="18" customHeight="1">
      <c r="A35" s="79" t="s">
        <v>1940</v>
      </c>
      <c r="B35" s="80" t="s">
        <v>1439</v>
      </c>
      <c r="C35" s="81" t="s">
        <v>529</v>
      </c>
      <c r="D35" s="81" t="s">
        <v>531</v>
      </c>
      <c r="E35" s="81" t="s">
        <v>532</v>
      </c>
      <c r="F35" s="81" t="s">
        <v>533</v>
      </c>
      <c r="G35" s="81" t="s">
        <v>534</v>
      </c>
      <c r="H35" s="79"/>
      <c r="I35" s="79"/>
      <c r="J35" s="79"/>
      <c r="K35" s="81" t="s">
        <v>535</v>
      </c>
      <c r="L35" s="82" t="s">
        <v>527</v>
      </c>
    </row>
    <row r="36" spans="1:12" ht="30">
      <c r="A36" s="79" t="s">
        <v>1950</v>
      </c>
      <c r="B36" s="80" t="s">
        <v>1439</v>
      </c>
      <c r="C36" s="81" t="s">
        <v>529</v>
      </c>
      <c r="D36" s="81" t="s">
        <v>633</v>
      </c>
      <c r="E36" s="81" t="s">
        <v>634</v>
      </c>
      <c r="F36" s="81" t="s">
        <v>0</v>
      </c>
      <c r="G36" s="81" t="s">
        <v>635</v>
      </c>
      <c r="H36" s="79"/>
      <c r="I36" s="79"/>
      <c r="J36" s="79"/>
      <c r="K36" s="81">
        <v>2015</v>
      </c>
      <c r="L36" s="82" t="s">
        <v>527</v>
      </c>
    </row>
    <row r="37" spans="1:12" ht="32.25" customHeight="1">
      <c r="A37" s="79" t="s">
        <v>1954</v>
      </c>
      <c r="B37" s="80" t="s">
        <v>1439</v>
      </c>
      <c r="C37" s="81" t="s">
        <v>529</v>
      </c>
      <c r="D37" s="81" t="s">
        <v>649</v>
      </c>
      <c r="E37" s="81" t="s">
        <v>648</v>
      </c>
      <c r="F37" s="81" t="s">
        <v>650</v>
      </c>
      <c r="G37" s="81" t="s">
        <v>547</v>
      </c>
      <c r="H37" s="79"/>
      <c r="I37" s="79"/>
      <c r="J37" s="79"/>
      <c r="K37" s="82" t="s">
        <v>535</v>
      </c>
      <c r="L37" s="82" t="s">
        <v>527</v>
      </c>
    </row>
    <row r="38" spans="1:12" ht="30" customHeight="1">
      <c r="A38" s="79" t="s">
        <v>1955</v>
      </c>
      <c r="B38" s="80" t="s">
        <v>1439</v>
      </c>
      <c r="C38" s="81" t="s">
        <v>529</v>
      </c>
      <c r="D38" s="81" t="s">
        <v>651</v>
      </c>
      <c r="E38" s="81" t="s">
        <v>648</v>
      </c>
      <c r="F38" s="81" t="s">
        <v>638</v>
      </c>
      <c r="G38" s="81" t="s">
        <v>547</v>
      </c>
      <c r="H38" s="79"/>
      <c r="I38" s="79"/>
      <c r="J38" s="79"/>
      <c r="K38" s="82" t="s">
        <v>535</v>
      </c>
      <c r="L38" s="82" t="s">
        <v>527</v>
      </c>
    </row>
    <row r="39" spans="1:12" ht="30">
      <c r="A39" s="79" t="s">
        <v>1956</v>
      </c>
      <c r="B39" s="80" t="s">
        <v>1439</v>
      </c>
      <c r="C39" s="81" t="s">
        <v>639</v>
      </c>
      <c r="D39" s="81" t="s">
        <v>685</v>
      </c>
      <c r="E39" s="81" t="s">
        <v>686</v>
      </c>
      <c r="F39" s="81"/>
      <c r="G39" s="81" t="s">
        <v>534</v>
      </c>
      <c r="H39" s="79"/>
      <c r="I39" s="79"/>
      <c r="J39" s="79"/>
      <c r="K39" s="81" t="s">
        <v>572</v>
      </c>
      <c r="L39" s="82" t="s">
        <v>527</v>
      </c>
    </row>
    <row r="40" spans="1:12" ht="66.75" customHeight="1">
      <c r="A40" s="79" t="s">
        <v>1958</v>
      </c>
      <c r="B40" s="80" t="s">
        <v>1439</v>
      </c>
      <c r="C40" s="81" t="s">
        <v>539</v>
      </c>
      <c r="D40" s="81" t="s">
        <v>731</v>
      </c>
      <c r="E40" s="81" t="s">
        <v>732</v>
      </c>
      <c r="F40" s="81" t="s">
        <v>733</v>
      </c>
      <c r="G40" s="81" t="s">
        <v>544</v>
      </c>
      <c r="H40" s="79"/>
      <c r="I40" s="79"/>
      <c r="J40" s="79"/>
      <c r="K40" s="81">
        <v>2035</v>
      </c>
      <c r="L40" s="82" t="s">
        <v>734</v>
      </c>
    </row>
    <row r="41" spans="1:12" ht="45">
      <c r="A41" s="79" t="s">
        <v>1963</v>
      </c>
      <c r="B41" s="80" t="s">
        <v>1439</v>
      </c>
      <c r="C41" s="81" t="s">
        <v>529</v>
      </c>
      <c r="D41" s="81" t="s">
        <v>761</v>
      </c>
      <c r="E41" s="81" t="s">
        <v>684</v>
      </c>
      <c r="F41" s="81" t="s">
        <v>762</v>
      </c>
      <c r="G41" s="81" t="s">
        <v>544</v>
      </c>
      <c r="H41" s="79"/>
      <c r="I41" s="79"/>
      <c r="J41" s="79"/>
      <c r="K41" s="82" t="s">
        <v>535</v>
      </c>
      <c r="L41" s="82" t="s">
        <v>527</v>
      </c>
    </row>
    <row r="42" spans="1:12" ht="38.25">
      <c r="A42" s="79" t="s">
        <v>1960</v>
      </c>
      <c r="B42" s="80" t="s">
        <v>1439</v>
      </c>
      <c r="C42" s="81" t="s">
        <v>529</v>
      </c>
      <c r="D42" s="81" t="s">
        <v>739</v>
      </c>
      <c r="E42" s="81" t="s">
        <v>532</v>
      </c>
      <c r="F42" s="81" t="s">
        <v>740</v>
      </c>
      <c r="G42" s="81" t="s">
        <v>544</v>
      </c>
      <c r="H42" s="79"/>
      <c r="I42" s="79"/>
      <c r="J42" s="79"/>
      <c r="K42" s="82" t="s">
        <v>535</v>
      </c>
      <c r="L42" s="82" t="s">
        <v>527</v>
      </c>
    </row>
    <row r="43" spans="1:12" ht="75">
      <c r="A43" s="79" t="s">
        <v>1968</v>
      </c>
      <c r="B43" s="80" t="s">
        <v>1439</v>
      </c>
      <c r="C43" s="81" t="s">
        <v>774</v>
      </c>
      <c r="D43" s="81" t="s">
        <v>775</v>
      </c>
      <c r="E43" s="81" t="s">
        <v>776</v>
      </c>
      <c r="F43" s="81" t="s">
        <v>777</v>
      </c>
      <c r="G43" s="81" t="s">
        <v>534</v>
      </c>
      <c r="H43" s="79"/>
      <c r="I43" s="79"/>
      <c r="J43" s="79"/>
      <c r="K43" s="81">
        <v>2025</v>
      </c>
      <c r="L43" s="82" t="s">
        <v>527</v>
      </c>
    </row>
    <row r="44" spans="1:12" ht="32.25" customHeight="1">
      <c r="A44" s="79" t="s">
        <v>1969</v>
      </c>
      <c r="B44" s="80" t="s">
        <v>1439</v>
      </c>
      <c r="C44" s="81" t="s">
        <v>529</v>
      </c>
      <c r="D44" s="81" t="s">
        <v>779</v>
      </c>
      <c r="E44" s="81" t="s">
        <v>602</v>
      </c>
      <c r="F44" s="81" t="s">
        <v>780</v>
      </c>
      <c r="G44" s="81" t="s">
        <v>544</v>
      </c>
      <c r="H44" s="79"/>
      <c r="I44" s="79"/>
      <c r="J44" s="79"/>
      <c r="K44" s="81" t="s">
        <v>1511</v>
      </c>
      <c r="L44" s="82" t="s">
        <v>527</v>
      </c>
    </row>
    <row r="45" spans="1:12" ht="38.25">
      <c r="A45" s="79" t="s">
        <v>1975</v>
      </c>
      <c r="B45" s="80" t="s">
        <v>1439</v>
      </c>
      <c r="C45" s="81" t="s">
        <v>529</v>
      </c>
      <c r="D45" s="81" t="s">
        <v>926</v>
      </c>
      <c r="E45" s="81" t="s">
        <v>927</v>
      </c>
      <c r="F45" s="81" t="s">
        <v>928</v>
      </c>
      <c r="G45" s="81" t="s">
        <v>929</v>
      </c>
      <c r="H45" s="79"/>
      <c r="I45" s="79"/>
      <c r="J45" s="79"/>
      <c r="K45" s="82" t="s">
        <v>535</v>
      </c>
      <c r="L45" s="82" t="s">
        <v>527</v>
      </c>
    </row>
    <row r="46" spans="1:12" ht="38.25">
      <c r="A46" s="79" t="s">
        <v>1977</v>
      </c>
      <c r="B46" s="80" t="s">
        <v>1439</v>
      </c>
      <c r="C46" s="81" t="s">
        <v>529</v>
      </c>
      <c r="D46" s="81" t="s">
        <v>999</v>
      </c>
      <c r="E46" s="81" t="s">
        <v>1000</v>
      </c>
      <c r="F46" s="81" t="s">
        <v>1001</v>
      </c>
      <c r="G46" s="81" t="s">
        <v>632</v>
      </c>
      <c r="H46" s="79"/>
      <c r="I46" s="79"/>
      <c r="J46" s="79"/>
      <c r="K46" s="82" t="s">
        <v>535</v>
      </c>
      <c r="L46" s="82" t="s">
        <v>527</v>
      </c>
    </row>
    <row r="47" spans="1:12" ht="30" customHeight="1">
      <c r="A47" s="75"/>
      <c r="B47" s="76" t="s">
        <v>1439</v>
      </c>
      <c r="C47" s="77" t="s">
        <v>539</v>
      </c>
      <c r="D47" s="77" t="s">
        <v>562</v>
      </c>
      <c r="E47" s="77" t="s">
        <v>566</v>
      </c>
      <c r="F47" s="77" t="s">
        <v>567</v>
      </c>
      <c r="G47" s="77" t="s">
        <v>544</v>
      </c>
      <c r="H47" s="75"/>
      <c r="I47" s="75"/>
      <c r="J47" s="75"/>
      <c r="K47" s="77">
        <v>2025</v>
      </c>
      <c r="L47" s="78" t="s">
        <v>568</v>
      </c>
    </row>
    <row r="48" spans="1:12" ht="38.25">
      <c r="A48" s="75" t="s">
        <v>1946</v>
      </c>
      <c r="B48" s="76" t="s">
        <v>1439</v>
      </c>
      <c r="C48" s="77" t="s">
        <v>529</v>
      </c>
      <c r="D48" s="77" t="s">
        <v>584</v>
      </c>
      <c r="E48" s="77" t="s">
        <v>530</v>
      </c>
      <c r="F48" s="77" t="s">
        <v>585</v>
      </c>
      <c r="G48" s="77" t="s">
        <v>544</v>
      </c>
      <c r="H48" s="75"/>
      <c r="I48" s="75"/>
      <c r="J48" s="75"/>
      <c r="K48" s="78" t="s">
        <v>535</v>
      </c>
      <c r="L48" s="78" t="s">
        <v>527</v>
      </c>
    </row>
    <row r="49" spans="1:12" ht="24.75" customHeight="1">
      <c r="A49" s="75" t="s">
        <v>1951</v>
      </c>
      <c r="B49" s="76" t="s">
        <v>1439</v>
      </c>
      <c r="C49" s="77" t="s">
        <v>529</v>
      </c>
      <c r="D49" s="77" t="s">
        <v>636</v>
      </c>
      <c r="E49" s="77" t="s">
        <v>637</v>
      </c>
      <c r="F49" s="77" t="s">
        <v>638</v>
      </c>
      <c r="G49" s="77" t="s">
        <v>544</v>
      </c>
      <c r="H49" s="75"/>
      <c r="I49" s="75"/>
      <c r="J49" s="75"/>
      <c r="K49" s="78" t="s">
        <v>535</v>
      </c>
      <c r="L49" s="78" t="s">
        <v>527</v>
      </c>
    </row>
    <row r="50" spans="1:12" ht="38.25">
      <c r="A50" s="75" t="s">
        <v>1970</v>
      </c>
      <c r="B50" s="76" t="s">
        <v>1439</v>
      </c>
      <c r="C50" s="77" t="s">
        <v>529</v>
      </c>
      <c r="D50" s="77" t="s">
        <v>1530</v>
      </c>
      <c r="E50" s="77" t="s">
        <v>786</v>
      </c>
      <c r="F50" s="77" t="s">
        <v>787</v>
      </c>
      <c r="G50" s="77" t="s">
        <v>544</v>
      </c>
      <c r="H50" s="75"/>
      <c r="I50" s="75"/>
      <c r="J50" s="75"/>
      <c r="K50" s="78" t="s">
        <v>535</v>
      </c>
      <c r="L50" s="78" t="s">
        <v>527</v>
      </c>
    </row>
    <row r="51" spans="1:12" ht="45">
      <c r="A51" s="75" t="s">
        <v>1972</v>
      </c>
      <c r="B51" s="76" t="s">
        <v>1439</v>
      </c>
      <c r="C51" s="77" t="s">
        <v>529</v>
      </c>
      <c r="D51" s="77" t="s">
        <v>818</v>
      </c>
      <c r="E51" s="77" t="s">
        <v>819</v>
      </c>
      <c r="F51" s="77" t="s">
        <v>820</v>
      </c>
      <c r="G51" s="77" t="s">
        <v>544</v>
      </c>
      <c r="H51" s="75"/>
      <c r="I51" s="75"/>
      <c r="J51" s="75"/>
      <c r="K51" s="78" t="s">
        <v>535</v>
      </c>
      <c r="L51" s="78" t="s">
        <v>527</v>
      </c>
    </row>
    <row r="52" spans="1:12" ht="45">
      <c r="A52" s="75" t="s">
        <v>1973</v>
      </c>
      <c r="B52" s="76" t="s">
        <v>1439</v>
      </c>
      <c r="C52" s="77" t="s">
        <v>529</v>
      </c>
      <c r="D52" s="77" t="s">
        <v>821</v>
      </c>
      <c r="E52" s="77" t="s">
        <v>538</v>
      </c>
      <c r="F52" s="77" t="s">
        <v>790</v>
      </c>
      <c r="G52" s="77" t="s">
        <v>544</v>
      </c>
      <c r="H52" s="75"/>
      <c r="I52" s="75"/>
      <c r="J52" s="75"/>
      <c r="K52" s="78" t="s">
        <v>535</v>
      </c>
      <c r="L52" s="78" t="s">
        <v>527</v>
      </c>
    </row>
    <row r="53" spans="1:12" ht="38.25">
      <c r="A53" s="75" t="s">
        <v>1974</v>
      </c>
      <c r="B53" s="76" t="s">
        <v>1439</v>
      </c>
      <c r="C53" s="77" t="s">
        <v>529</v>
      </c>
      <c r="D53" s="77" t="s">
        <v>844</v>
      </c>
      <c r="E53" s="77" t="s">
        <v>778</v>
      </c>
      <c r="F53" s="77" t="s">
        <v>648</v>
      </c>
      <c r="G53" s="77" t="s">
        <v>544</v>
      </c>
      <c r="H53" s="75"/>
      <c r="I53" s="75"/>
      <c r="J53" s="75"/>
      <c r="K53" s="78" t="s">
        <v>535</v>
      </c>
      <c r="L53" s="78" t="s">
        <v>527</v>
      </c>
    </row>
    <row r="54" spans="1:12" ht="45">
      <c r="A54" s="67" t="s">
        <v>1941</v>
      </c>
      <c r="B54" s="72" t="s">
        <v>1439</v>
      </c>
      <c r="C54" s="73" t="s">
        <v>529</v>
      </c>
      <c r="D54" s="73" t="s">
        <v>1531</v>
      </c>
      <c r="E54" s="73" t="s">
        <v>537</v>
      </c>
      <c r="F54" s="73" t="s">
        <v>538</v>
      </c>
      <c r="G54" s="73" t="s">
        <v>1532</v>
      </c>
      <c r="H54" s="67"/>
      <c r="I54" s="67"/>
      <c r="J54" s="67"/>
      <c r="K54" s="74" t="s">
        <v>535</v>
      </c>
      <c r="L54" s="74" t="s">
        <v>527</v>
      </c>
    </row>
    <row r="55" spans="1:12" ht="45">
      <c r="A55" s="67" t="s">
        <v>1943</v>
      </c>
      <c r="B55" s="72" t="s">
        <v>1439</v>
      </c>
      <c r="C55" s="73" t="s">
        <v>529</v>
      </c>
      <c r="D55" s="73" t="s">
        <v>545</v>
      </c>
      <c r="E55" s="73" t="s">
        <v>540</v>
      </c>
      <c r="F55" s="73" t="s">
        <v>546</v>
      </c>
      <c r="G55" s="73" t="s">
        <v>547</v>
      </c>
      <c r="H55" s="67"/>
      <c r="I55" s="67"/>
      <c r="J55" s="67"/>
      <c r="K55" s="74" t="s">
        <v>535</v>
      </c>
      <c r="L55" s="74" t="s">
        <v>527</v>
      </c>
    </row>
    <row r="56" spans="1:12" ht="45">
      <c r="A56" s="67" t="s">
        <v>1944</v>
      </c>
      <c r="B56" s="72" t="s">
        <v>1439</v>
      </c>
      <c r="C56" s="73" t="s">
        <v>529</v>
      </c>
      <c r="D56" s="73" t="s">
        <v>548</v>
      </c>
      <c r="E56" s="73" t="s">
        <v>540</v>
      </c>
      <c r="F56" s="73" t="s">
        <v>538</v>
      </c>
      <c r="G56" s="73" t="s">
        <v>547</v>
      </c>
      <c r="H56" s="67"/>
      <c r="I56" s="67"/>
      <c r="J56" s="67"/>
      <c r="K56" s="74" t="s">
        <v>535</v>
      </c>
      <c r="L56" s="74" t="s">
        <v>527</v>
      </c>
    </row>
    <row r="57" spans="1:12" ht="30">
      <c r="A57" s="67" t="s">
        <v>1945</v>
      </c>
      <c r="B57" s="72" t="s">
        <v>1459</v>
      </c>
      <c r="C57" s="73" t="s">
        <v>529</v>
      </c>
      <c r="D57" s="73" t="s">
        <v>1463</v>
      </c>
      <c r="E57" s="73"/>
      <c r="F57" s="73"/>
      <c r="G57" s="73" t="s">
        <v>544</v>
      </c>
      <c r="H57" s="67">
        <v>0.5</v>
      </c>
      <c r="I57" s="67">
        <v>4</v>
      </c>
      <c r="J57" s="67">
        <v>6</v>
      </c>
      <c r="K57" s="73" t="s">
        <v>1247</v>
      </c>
      <c r="L57" s="74"/>
    </row>
    <row r="58" spans="1:12" ht="38.25">
      <c r="A58" s="67" t="s">
        <v>1947</v>
      </c>
      <c r="B58" s="72" t="s">
        <v>1439</v>
      </c>
      <c r="C58" s="73" t="s">
        <v>529</v>
      </c>
      <c r="D58" s="73" t="s">
        <v>611</v>
      </c>
      <c r="E58" s="73" t="s">
        <v>533</v>
      </c>
      <c r="F58" s="73" t="s">
        <v>560</v>
      </c>
      <c r="G58" s="73" t="s">
        <v>544</v>
      </c>
      <c r="H58" s="67"/>
      <c r="I58" s="67"/>
      <c r="J58" s="67"/>
      <c r="K58" s="74" t="s">
        <v>535</v>
      </c>
      <c r="L58" s="74" t="s">
        <v>527</v>
      </c>
    </row>
    <row r="59" spans="1:12" ht="45">
      <c r="A59" s="67" t="s">
        <v>1961</v>
      </c>
      <c r="B59" s="72" t="s">
        <v>1439</v>
      </c>
      <c r="C59" s="73" t="s">
        <v>529</v>
      </c>
      <c r="D59" s="73" t="s">
        <v>751</v>
      </c>
      <c r="E59" s="73" t="s">
        <v>752</v>
      </c>
      <c r="F59" s="73" t="s">
        <v>753</v>
      </c>
      <c r="G59" s="73" t="s">
        <v>754</v>
      </c>
      <c r="H59" s="67"/>
      <c r="I59" s="67"/>
      <c r="J59" s="67"/>
      <c r="K59" s="74" t="s">
        <v>535</v>
      </c>
      <c r="L59" s="74" t="s">
        <v>527</v>
      </c>
    </row>
    <row r="60" spans="1:12" ht="45">
      <c r="A60" s="67" t="s">
        <v>1962</v>
      </c>
      <c r="B60" s="72" t="s">
        <v>1439</v>
      </c>
      <c r="C60" s="73" t="s">
        <v>529</v>
      </c>
      <c r="D60" s="73" t="s">
        <v>759</v>
      </c>
      <c r="E60" s="73" t="s">
        <v>538</v>
      </c>
      <c r="F60" s="73" t="s">
        <v>760</v>
      </c>
      <c r="G60" s="73" t="s">
        <v>547</v>
      </c>
      <c r="H60" s="67"/>
      <c r="I60" s="67"/>
      <c r="J60" s="67"/>
      <c r="K60" s="74" t="s">
        <v>535</v>
      </c>
      <c r="L60" s="74" t="s">
        <v>527</v>
      </c>
    </row>
    <row r="61" spans="1:12" ht="30">
      <c r="A61" s="67" t="s">
        <v>1966</v>
      </c>
      <c r="B61" s="72" t="s">
        <v>1439</v>
      </c>
      <c r="C61" s="73" t="s">
        <v>539</v>
      </c>
      <c r="D61" s="73" t="s">
        <v>766</v>
      </c>
      <c r="E61" s="73" t="s">
        <v>767</v>
      </c>
      <c r="F61" s="73" t="s">
        <v>768</v>
      </c>
      <c r="G61" s="73" t="s">
        <v>544</v>
      </c>
      <c r="H61" s="67"/>
      <c r="I61" s="67"/>
      <c r="J61" s="67"/>
      <c r="K61" s="73">
        <v>2035</v>
      </c>
      <c r="L61" s="74" t="s">
        <v>769</v>
      </c>
    </row>
    <row r="62" spans="1:12" ht="30" customHeight="1">
      <c r="A62" s="67" t="s">
        <v>1967</v>
      </c>
      <c r="B62" s="72" t="s">
        <v>1459</v>
      </c>
      <c r="C62" s="73" t="s">
        <v>529</v>
      </c>
      <c r="D62" s="73" t="s">
        <v>1452</v>
      </c>
      <c r="E62" s="73" t="s">
        <v>1453</v>
      </c>
      <c r="F62" s="73" t="s">
        <v>1454</v>
      </c>
      <c r="G62" s="73"/>
      <c r="H62" s="73">
        <v>4</v>
      </c>
      <c r="I62" s="73">
        <v>6</v>
      </c>
      <c r="J62" s="73">
        <v>8</v>
      </c>
      <c r="K62" s="73" t="s">
        <v>1247</v>
      </c>
      <c r="L62" s="74" t="s">
        <v>1462</v>
      </c>
    </row>
    <row r="63" spans="1:12" ht="45">
      <c r="A63" s="67" t="s">
        <v>1971</v>
      </c>
      <c r="B63" s="72" t="s">
        <v>1439</v>
      </c>
      <c r="C63" s="73" t="s">
        <v>529</v>
      </c>
      <c r="D63" s="73" t="s">
        <v>789</v>
      </c>
      <c r="E63" s="73" t="s">
        <v>788</v>
      </c>
      <c r="F63" s="73" t="s">
        <v>790</v>
      </c>
      <c r="G63" s="73" t="s">
        <v>547</v>
      </c>
      <c r="H63" s="67"/>
      <c r="I63" s="67"/>
      <c r="J63" s="67"/>
      <c r="K63" s="74" t="s">
        <v>791</v>
      </c>
      <c r="L63" s="74" t="s">
        <v>527</v>
      </c>
    </row>
    <row r="64" spans="1:12" ht="60">
      <c r="A64" s="67" t="s">
        <v>1978</v>
      </c>
      <c r="B64" s="72" t="s">
        <v>1439</v>
      </c>
      <c r="C64" s="73" t="s">
        <v>529</v>
      </c>
      <c r="D64" s="73" t="s">
        <v>1005</v>
      </c>
      <c r="E64" s="73" t="s">
        <v>1006</v>
      </c>
      <c r="F64" s="73" t="s">
        <v>1007</v>
      </c>
      <c r="G64" s="73" t="s">
        <v>1008</v>
      </c>
      <c r="H64" s="67"/>
      <c r="I64" s="67"/>
      <c r="J64" s="67"/>
      <c r="K64" s="74" t="s">
        <v>535</v>
      </c>
      <c r="L64" s="74" t="s">
        <v>527</v>
      </c>
    </row>
    <row r="65" spans="1:12" ht="30">
      <c r="A65" s="90" t="s">
        <v>1942</v>
      </c>
      <c r="B65" s="91" t="s">
        <v>1439</v>
      </c>
      <c r="C65" s="92" t="s">
        <v>539</v>
      </c>
      <c r="D65" s="92" t="s">
        <v>541</v>
      </c>
      <c r="E65" s="92" t="s">
        <v>542</v>
      </c>
      <c r="F65" s="92" t="s">
        <v>543</v>
      </c>
      <c r="G65" s="92" t="s">
        <v>544</v>
      </c>
      <c r="H65" s="90"/>
      <c r="I65" s="90"/>
      <c r="J65" s="90"/>
      <c r="K65" s="92">
        <v>2035</v>
      </c>
      <c r="L65" s="95" t="s">
        <v>527</v>
      </c>
    </row>
    <row r="66" spans="1:12" ht="78.75" customHeight="1">
      <c r="A66" s="90" t="s">
        <v>1964</v>
      </c>
      <c r="B66" s="91" t="s">
        <v>1439</v>
      </c>
      <c r="C66" s="92" t="s">
        <v>539</v>
      </c>
      <c r="D66" s="92" t="s">
        <v>763</v>
      </c>
      <c r="E66" s="92" t="s">
        <v>764</v>
      </c>
      <c r="F66" s="92" t="s">
        <v>562</v>
      </c>
      <c r="G66" s="92" t="s">
        <v>544</v>
      </c>
      <c r="H66" s="90"/>
      <c r="I66" s="90"/>
      <c r="J66" s="90"/>
      <c r="K66" s="92">
        <v>2035</v>
      </c>
      <c r="L66" s="95" t="s">
        <v>765</v>
      </c>
    </row>
    <row r="67" spans="1:12" ht="69" customHeight="1">
      <c r="A67" s="90" t="s">
        <v>1965</v>
      </c>
      <c r="B67" s="91" t="s">
        <v>1459</v>
      </c>
      <c r="C67" s="92" t="s">
        <v>529</v>
      </c>
      <c r="D67" s="92" t="s">
        <v>1449</v>
      </c>
      <c r="E67" s="92" t="s">
        <v>541</v>
      </c>
      <c r="F67" s="92" t="s">
        <v>1450</v>
      </c>
      <c r="G67" s="92"/>
      <c r="H67" s="92">
        <v>32</v>
      </c>
      <c r="I67" s="92">
        <v>4</v>
      </c>
      <c r="J67" s="92">
        <v>6</v>
      </c>
      <c r="K67" s="92" t="s">
        <v>1247</v>
      </c>
      <c r="L67" s="95" t="s">
        <v>1451</v>
      </c>
    </row>
    <row r="68" spans="1:12" ht="38.25">
      <c r="A68" s="90" t="s">
        <v>1961</v>
      </c>
      <c r="B68" s="91" t="s">
        <v>1439</v>
      </c>
      <c r="C68" s="92" t="s">
        <v>529</v>
      </c>
      <c r="D68" s="92" t="s">
        <v>751</v>
      </c>
      <c r="E68" s="92" t="s">
        <v>755</v>
      </c>
      <c r="F68" s="92" t="s">
        <v>756</v>
      </c>
      <c r="G68" s="92" t="s">
        <v>632</v>
      </c>
      <c r="H68" s="90"/>
      <c r="I68" s="90"/>
      <c r="J68" s="90"/>
      <c r="K68" s="95" t="s">
        <v>535</v>
      </c>
      <c r="L68" s="95" t="s">
        <v>527</v>
      </c>
    </row>
    <row r="69" spans="1:13" ht="38.25">
      <c r="A69" s="90" t="s">
        <v>1959</v>
      </c>
      <c r="B69" s="91" t="s">
        <v>1439</v>
      </c>
      <c r="C69" s="92" t="s">
        <v>539</v>
      </c>
      <c r="D69" s="92" t="s">
        <v>735</v>
      </c>
      <c r="E69" s="92" t="s">
        <v>736</v>
      </c>
      <c r="F69" s="92" t="s">
        <v>737</v>
      </c>
      <c r="G69" s="92" t="s">
        <v>544</v>
      </c>
      <c r="H69" s="90"/>
      <c r="I69" s="90"/>
      <c r="J69" s="90"/>
      <c r="K69" s="92">
        <v>2035</v>
      </c>
      <c r="L69" s="95" t="s">
        <v>572</v>
      </c>
      <c r="M69" s="66" t="s">
        <v>738</v>
      </c>
    </row>
    <row r="70" spans="1:12" ht="15">
      <c r="A70" s="90" t="s">
        <v>1957</v>
      </c>
      <c r="B70" s="91" t="s">
        <v>1439</v>
      </c>
      <c r="C70" s="92" t="s">
        <v>539</v>
      </c>
      <c r="D70" s="92" t="s">
        <v>728</v>
      </c>
      <c r="E70" s="92" t="s">
        <v>729</v>
      </c>
      <c r="F70" s="92" t="s">
        <v>730</v>
      </c>
      <c r="G70" s="92" t="s">
        <v>544</v>
      </c>
      <c r="H70" s="90"/>
      <c r="I70" s="90"/>
      <c r="J70" s="90"/>
      <c r="K70" s="92">
        <v>2035</v>
      </c>
      <c r="L70" s="95" t="s">
        <v>527</v>
      </c>
    </row>
    <row r="71" spans="1:12" ht="15">
      <c r="A71" s="90" t="s">
        <v>1948</v>
      </c>
      <c r="B71" s="91" t="s">
        <v>1439</v>
      </c>
      <c r="C71" s="92" t="s">
        <v>539</v>
      </c>
      <c r="D71" s="92" t="s">
        <v>608</v>
      </c>
      <c r="E71" s="92" t="s">
        <v>609</v>
      </c>
      <c r="F71" s="92" t="s">
        <v>610</v>
      </c>
      <c r="G71" s="92" t="s">
        <v>544</v>
      </c>
      <c r="H71" s="90"/>
      <c r="I71" s="90"/>
      <c r="J71" s="90"/>
      <c r="K71" s="92">
        <v>2035</v>
      </c>
      <c r="L71" s="95" t="s">
        <v>527</v>
      </c>
    </row>
    <row r="72" spans="1:12" ht="69" customHeight="1">
      <c r="A72" s="90" t="s">
        <v>1949</v>
      </c>
      <c r="B72" s="91" t="s">
        <v>1439</v>
      </c>
      <c r="C72" s="92" t="s">
        <v>539</v>
      </c>
      <c r="D72" s="92" t="s">
        <v>622</v>
      </c>
      <c r="E72" s="92" t="s">
        <v>623</v>
      </c>
      <c r="F72" s="92" t="s">
        <v>624</v>
      </c>
      <c r="G72" s="92" t="s">
        <v>544</v>
      </c>
      <c r="H72" s="90"/>
      <c r="I72" s="90"/>
      <c r="J72" s="90"/>
      <c r="K72" s="92">
        <v>2035</v>
      </c>
      <c r="L72" s="95" t="s">
        <v>625</v>
      </c>
    </row>
    <row r="73" spans="1:12" ht="15" customHeight="1">
      <c r="A73" s="90"/>
      <c r="B73" s="91" t="s">
        <v>1439</v>
      </c>
      <c r="C73" s="92" t="s">
        <v>539</v>
      </c>
      <c r="D73" s="92" t="s">
        <v>570</v>
      </c>
      <c r="E73" s="92" t="s">
        <v>574</v>
      </c>
      <c r="F73" s="92" t="s">
        <v>575</v>
      </c>
      <c r="G73" s="92" t="s">
        <v>544</v>
      </c>
      <c r="H73" s="90"/>
      <c r="I73" s="90"/>
      <c r="J73" s="90"/>
      <c r="K73" s="92" t="s">
        <v>576</v>
      </c>
      <c r="L73" s="95" t="s">
        <v>577</v>
      </c>
    </row>
    <row r="74" spans="1:12" ht="30">
      <c r="A74" s="96" t="s">
        <v>1938</v>
      </c>
      <c r="B74" s="97" t="s">
        <v>1459</v>
      </c>
      <c r="C74" s="98" t="s">
        <v>529</v>
      </c>
      <c r="D74" s="98" t="s">
        <v>1464</v>
      </c>
      <c r="E74" s="98" t="s">
        <v>842</v>
      </c>
      <c r="F74" s="98" t="s">
        <v>1465</v>
      </c>
      <c r="G74" s="98" t="s">
        <v>544</v>
      </c>
      <c r="H74" s="96">
        <v>6.5</v>
      </c>
      <c r="I74" s="96">
        <v>10</v>
      </c>
      <c r="J74" s="96">
        <v>11</v>
      </c>
      <c r="K74" s="98" t="s">
        <v>1247</v>
      </c>
      <c r="L74" s="99"/>
    </row>
    <row r="75" spans="1:12" ht="45">
      <c r="A75" s="96" t="s">
        <v>1939</v>
      </c>
      <c r="B75" s="97" t="s">
        <v>1459</v>
      </c>
      <c r="C75" s="98" t="s">
        <v>529</v>
      </c>
      <c r="D75" s="98" t="s">
        <v>1466</v>
      </c>
      <c r="E75" s="98" t="s">
        <v>1467</v>
      </c>
      <c r="F75" s="98" t="s">
        <v>1468</v>
      </c>
      <c r="G75" s="98" t="s">
        <v>544</v>
      </c>
      <c r="H75" s="96">
        <v>6.5</v>
      </c>
      <c r="I75" s="96">
        <v>8</v>
      </c>
      <c r="J75" s="96">
        <v>12</v>
      </c>
      <c r="K75" s="98" t="s">
        <v>1247</v>
      </c>
      <c r="L75" s="99"/>
    </row>
    <row r="76" spans="1:12" ht="41.25" customHeight="1">
      <c r="A76" s="68" t="s">
        <v>1942</v>
      </c>
      <c r="B76" s="100" t="s">
        <v>1459</v>
      </c>
      <c r="C76" s="101" t="s">
        <v>529</v>
      </c>
      <c r="D76" s="101" t="s">
        <v>541</v>
      </c>
      <c r="E76" s="101" t="s">
        <v>1455</v>
      </c>
      <c r="F76" s="101" t="s">
        <v>1533</v>
      </c>
      <c r="G76" s="101" t="s">
        <v>544</v>
      </c>
      <c r="H76" s="68">
        <v>2.9</v>
      </c>
      <c r="I76" s="68">
        <v>4</v>
      </c>
      <c r="J76" s="68">
        <v>6</v>
      </c>
      <c r="K76" s="101" t="s">
        <v>1247</v>
      </c>
      <c r="L76" s="102" t="s">
        <v>2450</v>
      </c>
    </row>
    <row r="79" ht="15.75">
      <c r="A79" s="52" t="s">
        <v>560</v>
      </c>
    </row>
    <row r="80" spans="1:10" ht="18" customHeight="1">
      <c r="A80" s="83" t="s">
        <v>2035</v>
      </c>
      <c r="B80" s="84" t="s">
        <v>1437</v>
      </c>
      <c r="C80" s="85" t="s">
        <v>653</v>
      </c>
      <c r="D80" s="85" t="s">
        <v>1038</v>
      </c>
      <c r="E80" s="85" t="s">
        <v>654</v>
      </c>
      <c r="F80" s="85" t="s">
        <v>1039</v>
      </c>
      <c r="G80" s="85" t="s">
        <v>657</v>
      </c>
      <c r="H80" s="86">
        <v>0.5303030303030303</v>
      </c>
      <c r="I80" s="83">
        <v>2</v>
      </c>
      <c r="J80" s="83">
        <v>4</v>
      </c>
    </row>
    <row r="81" spans="1:10" ht="18" customHeight="1">
      <c r="A81" s="83" t="s">
        <v>2027</v>
      </c>
      <c r="B81" s="84" t="s">
        <v>1437</v>
      </c>
      <c r="C81" s="85" t="s">
        <v>653</v>
      </c>
      <c r="D81" s="85" t="s">
        <v>947</v>
      </c>
      <c r="E81" s="85" t="s">
        <v>948</v>
      </c>
      <c r="F81" s="85" t="s">
        <v>949</v>
      </c>
      <c r="G81" s="85" t="s">
        <v>673</v>
      </c>
      <c r="H81" s="86">
        <v>0.2840909090909091</v>
      </c>
      <c r="I81" s="83">
        <v>0</v>
      </c>
      <c r="J81" s="83">
        <v>4</v>
      </c>
    </row>
    <row r="82" spans="1:10" ht="18" customHeight="1">
      <c r="A82" s="83" t="s">
        <v>2028</v>
      </c>
      <c r="B82" s="84" t="s">
        <v>1437</v>
      </c>
      <c r="C82" s="85" t="s">
        <v>653</v>
      </c>
      <c r="D82" s="85" t="s">
        <v>953</v>
      </c>
      <c r="E82" s="85" t="s">
        <v>954</v>
      </c>
      <c r="F82" s="85" t="s">
        <v>955</v>
      </c>
      <c r="G82" s="85" t="s">
        <v>673</v>
      </c>
      <c r="H82" s="86">
        <v>0.3409090909090909</v>
      </c>
      <c r="I82" s="83">
        <v>0</v>
      </c>
      <c r="J82" s="83">
        <v>4</v>
      </c>
    </row>
    <row r="83" spans="1:13" ht="30">
      <c r="A83" s="83" t="s">
        <v>2021</v>
      </c>
      <c r="B83" s="84" t="s">
        <v>1437</v>
      </c>
      <c r="C83" s="85" t="s">
        <v>653</v>
      </c>
      <c r="D83" s="85" t="s">
        <v>877</v>
      </c>
      <c r="E83" s="85" t="s">
        <v>878</v>
      </c>
      <c r="F83" s="85" t="s">
        <v>879</v>
      </c>
      <c r="G83" s="85" t="s">
        <v>673</v>
      </c>
      <c r="H83" s="86">
        <v>0.35984848484848486</v>
      </c>
      <c r="I83" s="83">
        <v>0</v>
      </c>
      <c r="J83" s="83">
        <v>4</v>
      </c>
      <c r="M83" s="29"/>
    </row>
    <row r="84" spans="1:13" ht="18" customHeight="1">
      <c r="A84" s="83" t="s">
        <v>2022</v>
      </c>
      <c r="B84" s="84" t="s">
        <v>1437</v>
      </c>
      <c r="C84" s="85" t="s">
        <v>653</v>
      </c>
      <c r="D84" s="85" t="s">
        <v>886</v>
      </c>
      <c r="E84" s="85" t="s">
        <v>808</v>
      </c>
      <c r="F84" s="85" t="s">
        <v>887</v>
      </c>
      <c r="G84" s="85" t="s">
        <v>673</v>
      </c>
      <c r="H84" s="86">
        <v>0.1893939393939394</v>
      </c>
      <c r="I84" s="83">
        <v>0</v>
      </c>
      <c r="J84" s="83">
        <v>4</v>
      </c>
      <c r="M84" s="29"/>
    </row>
    <row r="85" spans="1:10" ht="18" customHeight="1">
      <c r="A85" s="83" t="s">
        <v>2019</v>
      </c>
      <c r="B85" s="84" t="s">
        <v>1437</v>
      </c>
      <c r="C85" s="85" t="s">
        <v>653</v>
      </c>
      <c r="D85" s="85" t="s">
        <v>853</v>
      </c>
      <c r="E85" s="85" t="s">
        <v>856</v>
      </c>
      <c r="F85" s="85" t="s">
        <v>857</v>
      </c>
      <c r="G85" s="85" t="s">
        <v>657</v>
      </c>
      <c r="H85" s="86">
        <v>0.45454545454545453</v>
      </c>
      <c r="I85" s="83">
        <v>2</v>
      </c>
      <c r="J85" s="83">
        <v>4</v>
      </c>
    </row>
    <row r="86" spans="1:10" ht="18" customHeight="1">
      <c r="A86" s="83" t="s">
        <v>2017</v>
      </c>
      <c r="B86" s="84" t="s">
        <v>1437</v>
      </c>
      <c r="C86" s="85" t="s">
        <v>653</v>
      </c>
      <c r="D86" s="85" t="s">
        <v>845</v>
      </c>
      <c r="E86" s="85" t="s">
        <v>847</v>
      </c>
      <c r="F86" s="85" t="s">
        <v>848</v>
      </c>
      <c r="G86" s="85" t="s">
        <v>657</v>
      </c>
      <c r="H86" s="86">
        <v>0.45454545454545453</v>
      </c>
      <c r="I86" s="83">
        <v>2</v>
      </c>
      <c r="J86" s="83">
        <v>4</v>
      </c>
    </row>
    <row r="87" spans="1:10" ht="18" customHeight="1">
      <c r="A87" s="83" t="s">
        <v>2015</v>
      </c>
      <c r="B87" s="84" t="s">
        <v>1437</v>
      </c>
      <c r="C87" s="85" t="s">
        <v>653</v>
      </c>
      <c r="D87" s="85" t="s">
        <v>839</v>
      </c>
      <c r="E87" s="85" t="s">
        <v>840</v>
      </c>
      <c r="F87" s="85" t="s">
        <v>841</v>
      </c>
      <c r="G87" s="85" t="s">
        <v>673</v>
      </c>
      <c r="H87" s="86">
        <v>0.3409090909090909</v>
      </c>
      <c r="I87" s="83">
        <v>0</v>
      </c>
      <c r="J87" s="83">
        <v>4</v>
      </c>
    </row>
    <row r="88" spans="1:10" ht="18" customHeight="1">
      <c r="A88" s="83" t="s">
        <v>2012</v>
      </c>
      <c r="B88" s="84" t="s">
        <v>1437</v>
      </c>
      <c r="C88" s="85" t="s">
        <v>653</v>
      </c>
      <c r="D88" s="85" t="s">
        <v>822</v>
      </c>
      <c r="E88" s="85" t="s">
        <v>827</v>
      </c>
      <c r="F88" s="85" t="s">
        <v>828</v>
      </c>
      <c r="G88" s="85" t="s">
        <v>657</v>
      </c>
      <c r="H88" s="86">
        <v>0.22727272727272727</v>
      </c>
      <c r="I88" s="83">
        <v>2</v>
      </c>
      <c r="J88" s="83">
        <v>4</v>
      </c>
    </row>
    <row r="89" spans="1:10" ht="18" customHeight="1">
      <c r="A89" s="83" t="s">
        <v>2013</v>
      </c>
      <c r="B89" s="84" t="s">
        <v>1437</v>
      </c>
      <c r="C89" s="85" t="s">
        <v>653</v>
      </c>
      <c r="D89" s="85" t="s">
        <v>822</v>
      </c>
      <c r="E89" s="85" t="s">
        <v>829</v>
      </c>
      <c r="F89" s="85" t="s">
        <v>830</v>
      </c>
      <c r="G89" s="85" t="s">
        <v>657</v>
      </c>
      <c r="H89" s="86">
        <v>0.5965909090909091</v>
      </c>
      <c r="I89" s="83">
        <v>2</v>
      </c>
      <c r="J89" s="83">
        <v>4</v>
      </c>
    </row>
    <row r="90" spans="1:10" ht="18" customHeight="1">
      <c r="A90" s="83" t="s">
        <v>2009</v>
      </c>
      <c r="B90" s="84" t="s">
        <v>1437</v>
      </c>
      <c r="C90" s="85" t="s">
        <v>653</v>
      </c>
      <c r="D90" s="85" t="s">
        <v>812</v>
      </c>
      <c r="E90" s="85" t="s">
        <v>736</v>
      </c>
      <c r="F90" s="85" t="s">
        <v>817</v>
      </c>
      <c r="G90" s="85" t="s">
        <v>673</v>
      </c>
      <c r="H90" s="86">
        <v>0.1893939393939394</v>
      </c>
      <c r="I90" s="83">
        <v>0</v>
      </c>
      <c r="J90" s="83">
        <v>2</v>
      </c>
    </row>
    <row r="91" spans="1:10" ht="18" customHeight="1">
      <c r="A91" s="83" t="s">
        <v>2010</v>
      </c>
      <c r="B91" s="84" t="s">
        <v>1437</v>
      </c>
      <c r="C91" s="85" t="s">
        <v>653</v>
      </c>
      <c r="D91" s="85" t="s">
        <v>822</v>
      </c>
      <c r="E91" s="85" t="s">
        <v>823</v>
      </c>
      <c r="F91" s="85" t="s">
        <v>824</v>
      </c>
      <c r="G91" s="85" t="s">
        <v>657</v>
      </c>
      <c r="H91" s="86">
        <v>0.4166666666666667</v>
      </c>
      <c r="I91" s="83">
        <v>2</v>
      </c>
      <c r="J91" s="83">
        <v>4</v>
      </c>
    </row>
    <row r="92" spans="1:10" ht="18" customHeight="1">
      <c r="A92" s="83" t="s">
        <v>2005</v>
      </c>
      <c r="B92" s="84" t="s">
        <v>1437</v>
      </c>
      <c r="C92" s="85" t="s">
        <v>653</v>
      </c>
      <c r="D92" s="85" t="s">
        <v>807</v>
      </c>
      <c r="E92" s="85" t="s">
        <v>808</v>
      </c>
      <c r="F92" s="85" t="s">
        <v>809</v>
      </c>
      <c r="G92" s="85" t="s">
        <v>657</v>
      </c>
      <c r="H92" s="86">
        <v>0.22727272727272727</v>
      </c>
      <c r="I92" s="83">
        <v>2</v>
      </c>
      <c r="J92" s="83">
        <v>3</v>
      </c>
    </row>
    <row r="93" spans="1:10" ht="30">
      <c r="A93" s="83" t="s">
        <v>1999</v>
      </c>
      <c r="B93" s="84" t="s">
        <v>1437</v>
      </c>
      <c r="C93" s="85" t="s">
        <v>653</v>
      </c>
      <c r="D93" s="85" t="s">
        <v>808</v>
      </c>
      <c r="E93" s="85" t="s">
        <v>836</v>
      </c>
      <c r="F93" s="85" t="s">
        <v>959</v>
      </c>
      <c r="G93" s="85" t="s">
        <v>657</v>
      </c>
      <c r="H93" s="86">
        <v>0.2840909090909091</v>
      </c>
      <c r="I93" s="83">
        <v>4</v>
      </c>
      <c r="J93" s="83">
        <v>6</v>
      </c>
    </row>
    <row r="94" spans="1:10" ht="30">
      <c r="A94" s="83" t="s">
        <v>1996</v>
      </c>
      <c r="B94" s="84" t="s">
        <v>1437</v>
      </c>
      <c r="C94" s="85" t="s">
        <v>653</v>
      </c>
      <c r="D94" s="85" t="s">
        <v>674</v>
      </c>
      <c r="E94" s="85" t="s">
        <v>675</v>
      </c>
      <c r="F94" s="85" t="s">
        <v>676</v>
      </c>
      <c r="G94" s="85" t="s">
        <v>657</v>
      </c>
      <c r="H94" s="86">
        <v>0.24621212121212122</v>
      </c>
      <c r="I94" s="83">
        <v>2</v>
      </c>
      <c r="J94" s="83">
        <v>4</v>
      </c>
    </row>
    <row r="95" spans="1:12" ht="18" customHeight="1">
      <c r="A95" s="79" t="s">
        <v>1986</v>
      </c>
      <c r="B95" s="80" t="s">
        <v>1439</v>
      </c>
      <c r="C95" s="81" t="s">
        <v>560</v>
      </c>
      <c r="D95" s="81" t="s">
        <v>603</v>
      </c>
      <c r="E95" s="81" t="s">
        <v>604</v>
      </c>
      <c r="F95" s="81" t="s">
        <v>605</v>
      </c>
      <c r="G95" s="81" t="s">
        <v>544</v>
      </c>
      <c r="H95" s="79"/>
      <c r="I95" s="79"/>
      <c r="J95" s="79"/>
      <c r="K95" s="30" t="s">
        <v>606</v>
      </c>
      <c r="L95" s="66" t="s">
        <v>607</v>
      </c>
    </row>
    <row r="96" spans="1:10" ht="30">
      <c r="A96" s="79" t="s">
        <v>1987</v>
      </c>
      <c r="B96" s="80" t="s">
        <v>1437</v>
      </c>
      <c r="C96" s="81" t="s">
        <v>653</v>
      </c>
      <c r="D96" s="81" t="s">
        <v>654</v>
      </c>
      <c r="E96" s="81" t="s">
        <v>655</v>
      </c>
      <c r="F96" s="81" t="s">
        <v>656</v>
      </c>
      <c r="G96" s="81" t="s">
        <v>657</v>
      </c>
      <c r="H96" s="87">
        <v>0.45454545454545453</v>
      </c>
      <c r="I96" s="79">
        <v>3</v>
      </c>
      <c r="J96" s="79">
        <v>6</v>
      </c>
    </row>
    <row r="97" spans="1:10" ht="60">
      <c r="A97" s="79" t="s">
        <v>1988</v>
      </c>
      <c r="B97" s="80" t="s">
        <v>1437</v>
      </c>
      <c r="C97" s="81" t="s">
        <v>653</v>
      </c>
      <c r="D97" s="81" t="s">
        <v>654</v>
      </c>
      <c r="E97" s="81" t="s">
        <v>658</v>
      </c>
      <c r="F97" s="81" t="s">
        <v>658</v>
      </c>
      <c r="G97" s="81" t="s">
        <v>657</v>
      </c>
      <c r="H97" s="87">
        <v>2.206439393939394</v>
      </c>
      <c r="I97" s="79">
        <v>3</v>
      </c>
      <c r="J97" s="79">
        <v>6</v>
      </c>
    </row>
    <row r="98" spans="1:10" ht="18" customHeight="1">
      <c r="A98" s="79" t="s">
        <v>2018</v>
      </c>
      <c r="B98" s="80" t="s">
        <v>1437</v>
      </c>
      <c r="C98" s="81" t="s">
        <v>653</v>
      </c>
      <c r="D98" s="81" t="s">
        <v>853</v>
      </c>
      <c r="E98" s="81" t="s">
        <v>854</v>
      </c>
      <c r="F98" s="81" t="s">
        <v>855</v>
      </c>
      <c r="G98" s="81" t="s">
        <v>673</v>
      </c>
      <c r="H98" s="87">
        <v>0.5303030303030303</v>
      </c>
      <c r="I98" s="79">
        <v>0</v>
      </c>
      <c r="J98" s="79">
        <v>4</v>
      </c>
    </row>
    <row r="99" spans="1:10" ht="30">
      <c r="A99" s="79" t="s">
        <v>1995</v>
      </c>
      <c r="B99" s="80" t="s">
        <v>1437</v>
      </c>
      <c r="C99" s="81" t="s">
        <v>653</v>
      </c>
      <c r="D99" s="81" t="s">
        <v>670</v>
      </c>
      <c r="E99" s="81" t="s">
        <v>671</v>
      </c>
      <c r="F99" s="81" t="s">
        <v>672</v>
      </c>
      <c r="G99" s="81" t="s">
        <v>673</v>
      </c>
      <c r="H99" s="87">
        <v>1.5909090909090908</v>
      </c>
      <c r="I99" s="79">
        <v>0</v>
      </c>
      <c r="J99" s="79">
        <v>4</v>
      </c>
    </row>
    <row r="100" spans="1:12" ht="18" customHeight="1">
      <c r="A100" s="79" t="s">
        <v>1998</v>
      </c>
      <c r="B100" s="80" t="s">
        <v>1439</v>
      </c>
      <c r="C100" s="81" t="s">
        <v>560</v>
      </c>
      <c r="D100" s="81" t="s">
        <v>840</v>
      </c>
      <c r="E100" s="81" t="s">
        <v>957</v>
      </c>
      <c r="F100" s="81" t="s">
        <v>958</v>
      </c>
      <c r="G100" s="81" t="s">
        <v>544</v>
      </c>
      <c r="H100" s="79"/>
      <c r="I100" s="79"/>
      <c r="J100" s="79"/>
      <c r="K100" s="30">
        <v>2025</v>
      </c>
      <c r="L100" s="66" t="s">
        <v>565</v>
      </c>
    </row>
    <row r="101" spans="1:10" ht="30">
      <c r="A101" s="79" t="s">
        <v>2002</v>
      </c>
      <c r="B101" s="80" t="s">
        <v>1437</v>
      </c>
      <c r="C101" s="81" t="s">
        <v>653</v>
      </c>
      <c r="D101" s="81" t="s">
        <v>781</v>
      </c>
      <c r="E101" s="81" t="s">
        <v>782</v>
      </c>
      <c r="F101" s="81" t="s">
        <v>783</v>
      </c>
      <c r="G101" s="81" t="s">
        <v>673</v>
      </c>
      <c r="H101" s="87">
        <v>1.2973484848484849</v>
      </c>
      <c r="I101" s="79">
        <v>0</v>
      </c>
      <c r="J101" s="79">
        <v>2</v>
      </c>
    </row>
    <row r="102" spans="1:10" ht="33" customHeight="1">
      <c r="A102" s="79" t="s">
        <v>2004</v>
      </c>
      <c r="B102" s="80" t="s">
        <v>1437</v>
      </c>
      <c r="C102" s="81" t="s">
        <v>653</v>
      </c>
      <c r="D102" s="81" t="s">
        <v>804</v>
      </c>
      <c r="E102" s="81" t="s">
        <v>805</v>
      </c>
      <c r="F102" s="81" t="s">
        <v>806</v>
      </c>
      <c r="G102" s="81" t="s">
        <v>657</v>
      </c>
      <c r="H102" s="87">
        <v>1.6098484848484849</v>
      </c>
      <c r="I102" s="79">
        <v>2</v>
      </c>
      <c r="J102" s="79">
        <v>4</v>
      </c>
    </row>
    <row r="103" spans="1:10" ht="18" customHeight="1">
      <c r="A103" s="79" t="s">
        <v>2006</v>
      </c>
      <c r="B103" s="80" t="s">
        <v>1437</v>
      </c>
      <c r="C103" s="81" t="s">
        <v>653</v>
      </c>
      <c r="D103" s="81" t="s">
        <v>810</v>
      </c>
      <c r="E103" s="81" t="s">
        <v>811</v>
      </c>
      <c r="F103" s="81" t="s">
        <v>806</v>
      </c>
      <c r="G103" s="81" t="s">
        <v>657</v>
      </c>
      <c r="H103" s="87">
        <v>1.1931818181818181</v>
      </c>
      <c r="I103" s="79">
        <v>4</v>
      </c>
      <c r="J103" s="79">
        <v>6</v>
      </c>
    </row>
    <row r="104" spans="1:10" ht="18" customHeight="1">
      <c r="A104" s="79" t="s">
        <v>2008</v>
      </c>
      <c r="B104" s="80" t="s">
        <v>1437</v>
      </c>
      <c r="C104" s="81" t="s">
        <v>653</v>
      </c>
      <c r="D104" s="81" t="s">
        <v>812</v>
      </c>
      <c r="E104" s="81" t="s">
        <v>815</v>
      </c>
      <c r="F104" s="81" t="s">
        <v>816</v>
      </c>
      <c r="G104" s="81" t="s">
        <v>657</v>
      </c>
      <c r="H104" s="87">
        <v>0.8143939393939394</v>
      </c>
      <c r="I104" s="79">
        <v>2</v>
      </c>
      <c r="J104" s="79">
        <v>4</v>
      </c>
    </row>
    <row r="105" spans="1:10" ht="18" customHeight="1">
      <c r="A105" s="79" t="s">
        <v>2011</v>
      </c>
      <c r="B105" s="80" t="s">
        <v>1437</v>
      </c>
      <c r="C105" s="81" t="s">
        <v>653</v>
      </c>
      <c r="D105" s="81" t="s">
        <v>822</v>
      </c>
      <c r="E105" s="81" t="s">
        <v>825</v>
      </c>
      <c r="F105" s="81" t="s">
        <v>826</v>
      </c>
      <c r="G105" s="81" t="s">
        <v>657</v>
      </c>
      <c r="H105" s="87">
        <v>0.7575757575757576</v>
      </c>
      <c r="I105" s="79">
        <v>2</v>
      </c>
      <c r="J105" s="79">
        <v>4</v>
      </c>
    </row>
    <row r="106" spans="1:10" ht="18" customHeight="1">
      <c r="A106" s="79" t="s">
        <v>2014</v>
      </c>
      <c r="B106" s="80" t="s">
        <v>1437</v>
      </c>
      <c r="C106" s="81" t="s">
        <v>653</v>
      </c>
      <c r="D106" s="81" t="s">
        <v>836</v>
      </c>
      <c r="E106" s="81" t="s">
        <v>837</v>
      </c>
      <c r="F106" s="81" t="s">
        <v>838</v>
      </c>
      <c r="G106" s="81" t="s">
        <v>673</v>
      </c>
      <c r="H106" s="87">
        <v>0.7007575757575758</v>
      </c>
      <c r="I106" s="79">
        <v>0</v>
      </c>
      <c r="J106" s="79">
        <v>4</v>
      </c>
    </row>
    <row r="107" spans="1:10" ht="18" customHeight="1">
      <c r="A107" s="79" t="s">
        <v>2020</v>
      </c>
      <c r="B107" s="80" t="s">
        <v>1437</v>
      </c>
      <c r="C107" s="81" t="s">
        <v>653</v>
      </c>
      <c r="D107" s="81" t="s">
        <v>850</v>
      </c>
      <c r="E107" s="81" t="s">
        <v>851</v>
      </c>
      <c r="F107" s="81" t="s">
        <v>852</v>
      </c>
      <c r="G107" s="81" t="s">
        <v>657</v>
      </c>
      <c r="H107" s="87">
        <v>0.9090909090909091</v>
      </c>
      <c r="I107" s="79">
        <v>2</v>
      </c>
      <c r="J107" s="79">
        <v>4</v>
      </c>
    </row>
    <row r="108" spans="1:13" ht="15">
      <c r="A108" s="79" t="s">
        <v>2023</v>
      </c>
      <c r="B108" s="80" t="s">
        <v>1437</v>
      </c>
      <c r="C108" s="81" t="s">
        <v>653</v>
      </c>
      <c r="D108" s="81" t="s">
        <v>886</v>
      </c>
      <c r="E108" s="81" t="s">
        <v>877</v>
      </c>
      <c r="F108" s="81" t="s">
        <v>888</v>
      </c>
      <c r="G108" s="81" t="s">
        <v>673</v>
      </c>
      <c r="H108" s="87">
        <v>0.6202651515151515</v>
      </c>
      <c r="I108" s="79">
        <v>0</v>
      </c>
      <c r="J108" s="79">
        <v>4</v>
      </c>
      <c r="M108" s="29"/>
    </row>
    <row r="109" spans="1:10" ht="17.25" customHeight="1">
      <c r="A109" s="79" t="s">
        <v>2024</v>
      </c>
      <c r="B109" s="80" t="s">
        <v>1437</v>
      </c>
      <c r="C109" s="81" t="s">
        <v>653</v>
      </c>
      <c r="D109" s="81" t="s">
        <v>897</v>
      </c>
      <c r="E109" s="81" t="s">
        <v>805</v>
      </c>
      <c r="F109" s="81" t="s">
        <v>898</v>
      </c>
      <c r="G109" s="81" t="s">
        <v>657</v>
      </c>
      <c r="H109" s="87">
        <v>1.5767045454545454</v>
      </c>
      <c r="I109" s="79">
        <v>2</v>
      </c>
      <c r="J109" s="79">
        <v>2</v>
      </c>
    </row>
    <row r="110" spans="1:10" ht="30.75" customHeight="1">
      <c r="A110" s="79" t="s">
        <v>2025</v>
      </c>
      <c r="B110" s="80" t="s">
        <v>1437</v>
      </c>
      <c r="C110" s="81" t="s">
        <v>653</v>
      </c>
      <c r="D110" s="81" t="s">
        <v>736</v>
      </c>
      <c r="E110" s="81" t="s">
        <v>909</v>
      </c>
      <c r="F110" s="81" t="s">
        <v>910</v>
      </c>
      <c r="G110" s="81" t="s">
        <v>673</v>
      </c>
      <c r="H110" s="87">
        <v>1.6098484848484849</v>
      </c>
      <c r="I110" s="79">
        <v>0</v>
      </c>
      <c r="J110" s="79">
        <v>4</v>
      </c>
    </row>
    <row r="111" spans="1:10" ht="45">
      <c r="A111" s="79" t="s">
        <v>2029</v>
      </c>
      <c r="B111" s="80" t="s">
        <v>1437</v>
      </c>
      <c r="C111" s="81" t="s">
        <v>653</v>
      </c>
      <c r="D111" s="81" t="s">
        <v>953</v>
      </c>
      <c r="E111" s="81" t="s">
        <v>808</v>
      </c>
      <c r="F111" s="81" t="s">
        <v>956</v>
      </c>
      <c r="G111" s="81" t="s">
        <v>673</v>
      </c>
      <c r="H111" s="87">
        <v>1.571969696969697</v>
      </c>
      <c r="I111" s="79">
        <v>0</v>
      </c>
      <c r="J111" s="79">
        <v>4</v>
      </c>
    </row>
    <row r="112" spans="1:10" ht="18" customHeight="1">
      <c r="A112" s="79" t="s">
        <v>2030</v>
      </c>
      <c r="B112" s="80" t="s">
        <v>1437</v>
      </c>
      <c r="C112" s="81" t="s">
        <v>653</v>
      </c>
      <c r="D112" s="81" t="s">
        <v>968</v>
      </c>
      <c r="E112" s="81" t="s">
        <v>969</v>
      </c>
      <c r="F112" s="81" t="s">
        <v>970</v>
      </c>
      <c r="G112" s="81" t="s">
        <v>657</v>
      </c>
      <c r="H112" s="87">
        <v>1.1174242424242424</v>
      </c>
      <c r="I112" s="79">
        <v>2</v>
      </c>
      <c r="J112" s="79">
        <v>4</v>
      </c>
    </row>
    <row r="113" spans="1:10" ht="18" customHeight="1">
      <c r="A113" s="79" t="s">
        <v>2033</v>
      </c>
      <c r="B113" s="80" t="s">
        <v>1437</v>
      </c>
      <c r="C113" s="81" t="s">
        <v>653</v>
      </c>
      <c r="D113" s="81" t="s">
        <v>987</v>
      </c>
      <c r="E113" s="81" t="s">
        <v>988</v>
      </c>
      <c r="F113" s="81" t="s">
        <v>989</v>
      </c>
      <c r="G113" s="81" t="s">
        <v>673</v>
      </c>
      <c r="H113" s="87">
        <v>0.6060606060606061</v>
      </c>
      <c r="I113" s="79">
        <v>0</v>
      </c>
      <c r="J113" s="79">
        <v>4</v>
      </c>
    </row>
    <row r="114" spans="1:10" ht="18" customHeight="1">
      <c r="A114" s="79" t="s">
        <v>2034</v>
      </c>
      <c r="B114" s="80" t="s">
        <v>1437</v>
      </c>
      <c r="C114" s="81" t="s">
        <v>653</v>
      </c>
      <c r="D114" s="81" t="s">
        <v>825</v>
      </c>
      <c r="E114" s="81" t="s">
        <v>845</v>
      </c>
      <c r="F114" s="81" t="s">
        <v>994</v>
      </c>
      <c r="G114" s="81" t="s">
        <v>673</v>
      </c>
      <c r="H114" s="87">
        <v>0.9821969696969697</v>
      </c>
      <c r="I114" s="79">
        <v>0</v>
      </c>
      <c r="J114" s="79">
        <v>4</v>
      </c>
    </row>
    <row r="115" spans="1:12" ht="18" customHeight="1">
      <c r="A115" s="75" t="s">
        <v>1981</v>
      </c>
      <c r="B115" s="76" t="s">
        <v>1439</v>
      </c>
      <c r="C115" s="77" t="s">
        <v>560</v>
      </c>
      <c r="D115" s="77" t="s">
        <v>562</v>
      </c>
      <c r="E115" s="77" t="s">
        <v>563</v>
      </c>
      <c r="F115" s="77" t="s">
        <v>564</v>
      </c>
      <c r="G115" s="77" t="s">
        <v>544</v>
      </c>
      <c r="H115" s="75"/>
      <c r="I115" s="75"/>
      <c r="J115" s="75"/>
      <c r="K115" s="30">
        <v>2025</v>
      </c>
      <c r="L115" s="66" t="s">
        <v>565</v>
      </c>
    </row>
    <row r="116" spans="1:13" ht="18" customHeight="1">
      <c r="A116" s="75" t="s">
        <v>1982</v>
      </c>
      <c r="B116" s="76" t="s">
        <v>1439</v>
      </c>
      <c r="C116" s="77" t="s">
        <v>569</v>
      </c>
      <c r="D116" s="77" t="s">
        <v>570</v>
      </c>
      <c r="E116" s="77" t="s">
        <v>571</v>
      </c>
      <c r="F116" s="77" t="s">
        <v>571</v>
      </c>
      <c r="G116" s="77" t="s">
        <v>547</v>
      </c>
      <c r="H116" s="75"/>
      <c r="I116" s="75"/>
      <c r="J116" s="75"/>
      <c r="K116" s="30">
        <v>2030</v>
      </c>
      <c r="L116" s="66" t="s">
        <v>572</v>
      </c>
      <c r="M116" s="66" t="s">
        <v>573</v>
      </c>
    </row>
    <row r="117" spans="1:10" ht="18" customHeight="1">
      <c r="A117" s="75" t="s">
        <v>2016</v>
      </c>
      <c r="B117" s="76" t="s">
        <v>1437</v>
      </c>
      <c r="C117" s="77" t="s">
        <v>653</v>
      </c>
      <c r="D117" s="77" t="s">
        <v>845</v>
      </c>
      <c r="E117" s="77" t="s">
        <v>846</v>
      </c>
      <c r="F117" s="77" t="s">
        <v>846</v>
      </c>
      <c r="G117" s="77" t="s">
        <v>657</v>
      </c>
      <c r="H117" s="88">
        <v>0.22727272727272727</v>
      </c>
      <c r="I117" s="75">
        <v>2</v>
      </c>
      <c r="J117" s="75">
        <v>4</v>
      </c>
    </row>
    <row r="118" spans="1:10" ht="18" customHeight="1">
      <c r="A118" s="75" t="s">
        <v>2026</v>
      </c>
      <c r="B118" s="76" t="s">
        <v>1437</v>
      </c>
      <c r="C118" s="77" t="s">
        <v>653</v>
      </c>
      <c r="D118" s="77" t="s">
        <v>924</v>
      </c>
      <c r="E118" s="77" t="s">
        <v>925</v>
      </c>
      <c r="F118" s="77" t="s">
        <v>806</v>
      </c>
      <c r="G118" s="77" t="s">
        <v>673</v>
      </c>
      <c r="H118" s="88">
        <v>2.490530303030303</v>
      </c>
      <c r="I118" s="75">
        <v>0</v>
      </c>
      <c r="J118" s="75">
        <v>4</v>
      </c>
    </row>
    <row r="119" spans="1:10" ht="18" customHeight="1">
      <c r="A119" s="75" t="s">
        <v>2031</v>
      </c>
      <c r="B119" s="76" t="s">
        <v>1437</v>
      </c>
      <c r="C119" s="77" t="s">
        <v>653</v>
      </c>
      <c r="D119" s="77" t="s">
        <v>968</v>
      </c>
      <c r="E119" s="77" t="s">
        <v>971</v>
      </c>
      <c r="F119" s="77" t="s">
        <v>971</v>
      </c>
      <c r="G119" s="77" t="s">
        <v>972</v>
      </c>
      <c r="H119" s="88">
        <v>0.2840909090909091</v>
      </c>
      <c r="I119" s="75">
        <v>0</v>
      </c>
      <c r="J119" s="75">
        <v>4</v>
      </c>
    </row>
    <row r="120" spans="1:10" ht="18" customHeight="1">
      <c r="A120" s="75" t="s">
        <v>2032</v>
      </c>
      <c r="B120" s="76" t="s">
        <v>1437</v>
      </c>
      <c r="C120" s="77" t="s">
        <v>653</v>
      </c>
      <c r="D120" s="77" t="s">
        <v>925</v>
      </c>
      <c r="E120" s="77" t="s">
        <v>983</v>
      </c>
      <c r="F120" s="77" t="s">
        <v>984</v>
      </c>
      <c r="G120" s="77" t="s">
        <v>673</v>
      </c>
      <c r="H120" s="88">
        <v>2.253787878787879</v>
      </c>
      <c r="I120" s="75">
        <v>0</v>
      </c>
      <c r="J120" s="75">
        <v>4</v>
      </c>
    </row>
    <row r="121" spans="1:10" ht="15">
      <c r="A121" s="75" t="s">
        <v>2003</v>
      </c>
      <c r="B121" s="76" t="s">
        <v>1437</v>
      </c>
      <c r="C121" s="77" t="s">
        <v>653</v>
      </c>
      <c r="D121" s="77" t="s">
        <v>781</v>
      </c>
      <c r="E121" s="77" t="s">
        <v>784</v>
      </c>
      <c r="F121" s="77" t="s">
        <v>784</v>
      </c>
      <c r="G121" s="77" t="s">
        <v>785</v>
      </c>
      <c r="H121" s="88"/>
      <c r="I121" s="75">
        <v>0</v>
      </c>
      <c r="J121" s="75">
        <v>4</v>
      </c>
    </row>
    <row r="122" spans="1:10" ht="15">
      <c r="A122" s="75" t="s">
        <v>2000</v>
      </c>
      <c r="B122" s="76" t="s">
        <v>1437</v>
      </c>
      <c r="C122" s="77" t="s">
        <v>653</v>
      </c>
      <c r="D122" s="77" t="s">
        <v>808</v>
      </c>
      <c r="E122" s="77" t="s">
        <v>960</v>
      </c>
      <c r="F122" s="77" t="s">
        <v>961</v>
      </c>
      <c r="G122" s="77" t="s">
        <v>673</v>
      </c>
      <c r="H122" s="88">
        <v>2.2916666666666665</v>
      </c>
      <c r="I122" s="75">
        <v>0</v>
      </c>
      <c r="J122" s="75">
        <v>4</v>
      </c>
    </row>
    <row r="123" spans="1:13" ht="18" customHeight="1">
      <c r="A123" s="75" t="s">
        <v>1985</v>
      </c>
      <c r="B123" s="76" t="s">
        <v>1439</v>
      </c>
      <c r="C123" s="77" t="s">
        <v>569</v>
      </c>
      <c r="D123" s="77" t="s">
        <v>601</v>
      </c>
      <c r="E123" s="77" t="s">
        <v>571</v>
      </c>
      <c r="F123" s="77" t="s">
        <v>571</v>
      </c>
      <c r="G123" s="77" t="s">
        <v>547</v>
      </c>
      <c r="H123" s="75"/>
      <c r="I123" s="75"/>
      <c r="J123" s="75"/>
      <c r="K123" s="30">
        <v>2040</v>
      </c>
      <c r="L123" s="66" t="s">
        <v>572</v>
      </c>
      <c r="M123" s="66" t="s">
        <v>573</v>
      </c>
    </row>
    <row r="124" spans="1:12" ht="15">
      <c r="A124" s="67" t="s">
        <v>1983</v>
      </c>
      <c r="B124" s="72" t="s">
        <v>1439</v>
      </c>
      <c r="C124" s="73" t="s">
        <v>539</v>
      </c>
      <c r="D124" s="73" t="s">
        <v>578</v>
      </c>
      <c r="E124" s="73" t="s">
        <v>579</v>
      </c>
      <c r="F124" s="73" t="s">
        <v>580</v>
      </c>
      <c r="G124" s="73" t="s">
        <v>544</v>
      </c>
      <c r="H124" s="67"/>
      <c r="I124" s="67"/>
      <c r="J124" s="67"/>
      <c r="K124" s="30">
        <v>2035</v>
      </c>
      <c r="L124" s="66" t="s">
        <v>527</v>
      </c>
    </row>
    <row r="125" spans="1:12" ht="15">
      <c r="A125" s="67" t="s">
        <v>1984</v>
      </c>
      <c r="B125" s="72" t="s">
        <v>1439</v>
      </c>
      <c r="C125" s="73" t="s">
        <v>539</v>
      </c>
      <c r="D125" s="73" t="s">
        <v>581</v>
      </c>
      <c r="E125" s="73" t="s">
        <v>582</v>
      </c>
      <c r="F125" s="73" t="s">
        <v>583</v>
      </c>
      <c r="G125" s="73" t="s">
        <v>544</v>
      </c>
      <c r="H125" s="67"/>
      <c r="I125" s="67"/>
      <c r="J125" s="67"/>
      <c r="K125" s="30">
        <v>2035</v>
      </c>
      <c r="L125" s="66" t="s">
        <v>527</v>
      </c>
    </row>
    <row r="126" spans="1:10" ht="45">
      <c r="A126" s="67" t="s">
        <v>1989</v>
      </c>
      <c r="B126" s="72" t="s">
        <v>1437</v>
      </c>
      <c r="C126" s="73" t="s">
        <v>653</v>
      </c>
      <c r="D126" s="73" t="s">
        <v>654</v>
      </c>
      <c r="E126" s="73" t="s">
        <v>659</v>
      </c>
      <c r="F126" s="73" t="s">
        <v>659</v>
      </c>
      <c r="G126" s="73" t="s">
        <v>660</v>
      </c>
      <c r="H126" s="89"/>
      <c r="I126" s="67"/>
      <c r="J126" s="67"/>
    </row>
    <row r="127" spans="1:10" ht="45">
      <c r="A127" s="67" t="s">
        <v>1992</v>
      </c>
      <c r="B127" s="72" t="s">
        <v>1437</v>
      </c>
      <c r="C127" s="73" t="s">
        <v>653</v>
      </c>
      <c r="D127" s="73" t="s">
        <v>654</v>
      </c>
      <c r="E127" s="73" t="s">
        <v>663</v>
      </c>
      <c r="F127" s="73" t="s">
        <v>663</v>
      </c>
      <c r="G127" s="73" t="s">
        <v>660</v>
      </c>
      <c r="H127" s="89"/>
      <c r="I127" s="67"/>
      <c r="J127" s="67"/>
    </row>
    <row r="128" spans="1:10" ht="30">
      <c r="A128" s="67" t="s">
        <v>1993</v>
      </c>
      <c r="B128" s="72" t="s">
        <v>1437</v>
      </c>
      <c r="C128" s="73" t="s">
        <v>653</v>
      </c>
      <c r="D128" s="73" t="s">
        <v>654</v>
      </c>
      <c r="E128" s="73" t="s">
        <v>664</v>
      </c>
      <c r="F128" s="73" t="s">
        <v>664</v>
      </c>
      <c r="G128" s="73" t="s">
        <v>660</v>
      </c>
      <c r="H128" s="89"/>
      <c r="I128" s="67"/>
      <c r="J128" s="67"/>
    </row>
    <row r="129" spans="1:12" ht="18" customHeight="1">
      <c r="A129" s="67" t="s">
        <v>1997</v>
      </c>
      <c r="B129" s="72" t="s">
        <v>1439</v>
      </c>
      <c r="C129" s="73" t="s">
        <v>560</v>
      </c>
      <c r="D129" s="73" t="s">
        <v>757</v>
      </c>
      <c r="E129" s="73" t="s">
        <v>758</v>
      </c>
      <c r="F129" s="73" t="s">
        <v>603</v>
      </c>
      <c r="G129" s="73" t="s">
        <v>544</v>
      </c>
      <c r="H129" s="67"/>
      <c r="I129" s="67"/>
      <c r="J129" s="67"/>
      <c r="K129" s="30">
        <v>2025</v>
      </c>
      <c r="L129" s="66" t="s">
        <v>565</v>
      </c>
    </row>
    <row r="130" spans="1:12" ht="30">
      <c r="A130" s="67" t="s">
        <v>2001</v>
      </c>
      <c r="B130" s="72" t="s">
        <v>1439</v>
      </c>
      <c r="C130" s="73" t="s">
        <v>539</v>
      </c>
      <c r="D130" s="73" t="s">
        <v>962</v>
      </c>
      <c r="E130" s="73" t="s">
        <v>963</v>
      </c>
      <c r="F130" s="73" t="s">
        <v>964</v>
      </c>
      <c r="G130" s="73" t="s">
        <v>632</v>
      </c>
      <c r="H130" s="67"/>
      <c r="I130" s="67"/>
      <c r="J130" s="67"/>
      <c r="K130" s="30">
        <v>2035</v>
      </c>
      <c r="L130" s="66" t="s">
        <v>527</v>
      </c>
    </row>
    <row r="131" spans="1:10" ht="18" customHeight="1">
      <c r="A131" s="67" t="s">
        <v>2007</v>
      </c>
      <c r="B131" s="72" t="s">
        <v>1437</v>
      </c>
      <c r="C131" s="73" t="s">
        <v>653</v>
      </c>
      <c r="D131" s="73" t="s">
        <v>812</v>
      </c>
      <c r="E131" s="73" t="s">
        <v>813</v>
      </c>
      <c r="F131" s="73" t="s">
        <v>814</v>
      </c>
      <c r="G131" s="73" t="s">
        <v>673</v>
      </c>
      <c r="H131" s="89">
        <v>0.6060606060606061</v>
      </c>
      <c r="I131" s="67">
        <v>0</v>
      </c>
      <c r="J131" s="67">
        <v>4</v>
      </c>
    </row>
    <row r="132" spans="1:10" ht="45">
      <c r="A132" s="90" t="s">
        <v>1990</v>
      </c>
      <c r="B132" s="91" t="s">
        <v>1437</v>
      </c>
      <c r="C132" s="92" t="s">
        <v>653</v>
      </c>
      <c r="D132" s="92" t="s">
        <v>654</v>
      </c>
      <c r="E132" s="92" t="s">
        <v>661</v>
      </c>
      <c r="F132" s="92" t="s">
        <v>661</v>
      </c>
      <c r="G132" s="92" t="s">
        <v>660</v>
      </c>
      <c r="H132" s="93"/>
      <c r="I132" s="90"/>
      <c r="J132" s="90"/>
    </row>
    <row r="133" spans="1:10" ht="30">
      <c r="A133" s="90" t="s">
        <v>1991</v>
      </c>
      <c r="B133" s="91" t="s">
        <v>1437</v>
      </c>
      <c r="C133" s="92" t="s">
        <v>653</v>
      </c>
      <c r="D133" s="92" t="s">
        <v>654</v>
      </c>
      <c r="E133" s="92" t="s">
        <v>662</v>
      </c>
      <c r="F133" s="92" t="s">
        <v>662</v>
      </c>
      <c r="G133" s="92" t="s">
        <v>660</v>
      </c>
      <c r="H133" s="93"/>
      <c r="I133" s="90"/>
      <c r="J133" s="90"/>
    </row>
    <row r="134" spans="1:12" ht="30" customHeight="1">
      <c r="A134" s="90" t="s">
        <v>1994</v>
      </c>
      <c r="B134" s="91" t="s">
        <v>1439</v>
      </c>
      <c r="C134" s="92" t="s">
        <v>539</v>
      </c>
      <c r="D134" s="92" t="s">
        <v>665</v>
      </c>
      <c r="E134" s="92" t="s">
        <v>666</v>
      </c>
      <c r="F134" s="92" t="s">
        <v>667</v>
      </c>
      <c r="G134" s="92" t="s">
        <v>544</v>
      </c>
      <c r="H134" s="90"/>
      <c r="I134" s="90"/>
      <c r="J134" s="90"/>
      <c r="K134" s="30">
        <v>2035</v>
      </c>
      <c r="L134" s="66" t="s">
        <v>668</v>
      </c>
    </row>
    <row r="135" spans="1:10" ht="15">
      <c r="A135" s="90"/>
      <c r="B135" s="92"/>
      <c r="C135" s="92"/>
      <c r="D135" s="92"/>
      <c r="E135" s="92"/>
      <c r="F135" s="92"/>
      <c r="G135" s="92"/>
      <c r="H135" s="90"/>
      <c r="I135" s="90"/>
      <c r="J135" s="90"/>
    </row>
    <row r="136" spans="1:13" s="11" customFormat="1" ht="18" customHeight="1">
      <c r="A136" s="52" t="s">
        <v>549</v>
      </c>
      <c r="B136" s="49"/>
      <c r="C136" s="49"/>
      <c r="D136" s="49"/>
      <c r="E136" s="51"/>
      <c r="F136" s="49"/>
      <c r="G136" s="50"/>
      <c r="H136" s="65"/>
      <c r="I136" s="65"/>
      <c r="J136" s="49"/>
      <c r="K136" s="49"/>
      <c r="L136" s="49"/>
      <c r="M136" s="49"/>
    </row>
    <row r="137" spans="1:12" ht="18" customHeight="1">
      <c r="A137" s="83" t="s">
        <v>2110</v>
      </c>
      <c r="B137" s="84" t="s">
        <v>1438</v>
      </c>
      <c r="C137" s="85" t="s">
        <v>554</v>
      </c>
      <c r="D137" s="85" t="s">
        <v>871</v>
      </c>
      <c r="E137" s="85" t="s">
        <v>873</v>
      </c>
      <c r="F137" s="85" t="s">
        <v>596</v>
      </c>
      <c r="G137" s="85" t="s">
        <v>556</v>
      </c>
      <c r="H137" s="83">
        <v>0.168395</v>
      </c>
      <c r="I137" s="83">
        <v>2</v>
      </c>
      <c r="J137" s="83">
        <v>4</v>
      </c>
      <c r="K137" s="85" t="s">
        <v>557</v>
      </c>
      <c r="L137" s="94" t="s">
        <v>527</v>
      </c>
    </row>
    <row r="138" spans="1:12" ht="18" customHeight="1">
      <c r="A138" s="79" t="s">
        <v>2049</v>
      </c>
      <c r="B138" s="80" t="s">
        <v>1438</v>
      </c>
      <c r="C138" s="81" t="s">
        <v>554</v>
      </c>
      <c r="D138" s="81" t="s">
        <v>681</v>
      </c>
      <c r="E138" s="81" t="s">
        <v>682</v>
      </c>
      <c r="F138" s="81" t="s">
        <v>597</v>
      </c>
      <c r="G138" s="81" t="s">
        <v>556</v>
      </c>
      <c r="H138" s="79">
        <v>0.482167</v>
      </c>
      <c r="I138" s="79">
        <v>2</v>
      </c>
      <c r="J138" s="79">
        <v>6</v>
      </c>
      <c r="K138" s="81" t="s">
        <v>557</v>
      </c>
      <c r="L138" s="82" t="s">
        <v>527</v>
      </c>
    </row>
    <row r="139" spans="1:12" ht="18" customHeight="1">
      <c r="A139" s="79" t="s">
        <v>2050</v>
      </c>
      <c r="B139" s="80" t="s">
        <v>1438</v>
      </c>
      <c r="C139" s="81" t="s">
        <v>554</v>
      </c>
      <c r="D139" s="81" t="s">
        <v>681</v>
      </c>
      <c r="E139" s="81" t="s">
        <v>596</v>
      </c>
      <c r="F139" s="81" t="s">
        <v>682</v>
      </c>
      <c r="G139" s="81" t="s">
        <v>556</v>
      </c>
      <c r="H139" s="79">
        <v>0.81025</v>
      </c>
      <c r="I139" s="79">
        <v>2</v>
      </c>
      <c r="J139" s="79">
        <v>4</v>
      </c>
      <c r="K139" s="81" t="s">
        <v>557</v>
      </c>
      <c r="L139" s="82" t="s">
        <v>527</v>
      </c>
    </row>
    <row r="140" spans="1:12" ht="18" customHeight="1">
      <c r="A140" s="79" t="s">
        <v>2076</v>
      </c>
      <c r="B140" s="80" t="s">
        <v>1438</v>
      </c>
      <c r="C140" s="81" t="s">
        <v>554</v>
      </c>
      <c r="D140" s="81" t="s">
        <v>800</v>
      </c>
      <c r="E140" s="81" t="s">
        <v>745</v>
      </c>
      <c r="F140" s="81" t="s">
        <v>801</v>
      </c>
      <c r="G140" s="81" t="s">
        <v>556</v>
      </c>
      <c r="H140" s="79">
        <v>0.548422</v>
      </c>
      <c r="I140" s="79">
        <v>2</v>
      </c>
      <c r="J140" s="79">
        <v>4</v>
      </c>
      <c r="K140" s="81" t="s">
        <v>557</v>
      </c>
      <c r="L140" s="82" t="s">
        <v>527</v>
      </c>
    </row>
    <row r="141" spans="1:12" ht="18" customHeight="1">
      <c r="A141" s="79" t="s">
        <v>2080</v>
      </c>
      <c r="B141" s="80" t="s">
        <v>1438</v>
      </c>
      <c r="C141" s="81" t="s">
        <v>554</v>
      </c>
      <c r="D141" s="81" t="s">
        <v>849</v>
      </c>
      <c r="E141" s="81" t="s">
        <v>594</v>
      </c>
      <c r="F141" s="81" t="s">
        <v>595</v>
      </c>
      <c r="G141" s="81" t="s">
        <v>556</v>
      </c>
      <c r="H141" s="79">
        <v>0.30066</v>
      </c>
      <c r="I141" s="79">
        <v>2</v>
      </c>
      <c r="J141" s="79">
        <v>4</v>
      </c>
      <c r="K141" s="81" t="s">
        <v>557</v>
      </c>
      <c r="L141" s="82" t="s">
        <v>527</v>
      </c>
    </row>
    <row r="142" spans="1:13" ht="18" customHeight="1">
      <c r="A142" s="79" t="s">
        <v>2081</v>
      </c>
      <c r="B142" s="80" t="s">
        <v>1438</v>
      </c>
      <c r="C142" s="81" t="s">
        <v>554</v>
      </c>
      <c r="D142" s="81" t="s">
        <v>858</v>
      </c>
      <c r="E142" s="81" t="s">
        <v>800</v>
      </c>
      <c r="F142" s="81" t="s">
        <v>859</v>
      </c>
      <c r="G142" s="81" t="s">
        <v>556</v>
      </c>
      <c r="H142" s="79">
        <v>0.385295</v>
      </c>
      <c r="I142" s="79">
        <v>2</v>
      </c>
      <c r="J142" s="79">
        <v>4</v>
      </c>
      <c r="K142" s="81" t="s">
        <v>557</v>
      </c>
      <c r="L142" s="82" t="s">
        <v>527</v>
      </c>
      <c r="M142" s="29"/>
    </row>
    <row r="143" spans="1:13" ht="18" customHeight="1">
      <c r="A143" s="79" t="s">
        <v>2082</v>
      </c>
      <c r="B143" s="80" t="s">
        <v>1439</v>
      </c>
      <c r="C143" s="81" t="s">
        <v>549</v>
      </c>
      <c r="D143" s="81" t="s">
        <v>862</v>
      </c>
      <c r="E143" s="81" t="s">
        <v>863</v>
      </c>
      <c r="F143" s="81" t="s">
        <v>864</v>
      </c>
      <c r="G143" s="81" t="s">
        <v>632</v>
      </c>
      <c r="H143" s="79"/>
      <c r="I143" s="79"/>
      <c r="J143" s="79"/>
      <c r="K143" s="81">
        <v>2040</v>
      </c>
      <c r="L143" s="82" t="s">
        <v>527</v>
      </c>
      <c r="M143" s="29"/>
    </row>
    <row r="144" spans="1:13" ht="18" customHeight="1">
      <c r="A144" s="79" t="s">
        <v>2059</v>
      </c>
      <c r="B144" s="80" t="s">
        <v>1439</v>
      </c>
      <c r="C144" s="81" t="s">
        <v>549</v>
      </c>
      <c r="D144" s="81" t="s">
        <v>865</v>
      </c>
      <c r="E144" s="81" t="s">
        <v>866</v>
      </c>
      <c r="F144" s="81" t="s">
        <v>867</v>
      </c>
      <c r="G144" s="81" t="s">
        <v>544</v>
      </c>
      <c r="H144" s="79"/>
      <c r="I144" s="79"/>
      <c r="J144" s="79"/>
      <c r="K144" s="81">
        <v>2040</v>
      </c>
      <c r="L144" s="82" t="s">
        <v>527</v>
      </c>
      <c r="M144" s="29"/>
    </row>
    <row r="145" spans="1:13" ht="18" customHeight="1">
      <c r="A145" s="79" t="s">
        <v>2085</v>
      </c>
      <c r="B145" s="80" t="s">
        <v>1438</v>
      </c>
      <c r="C145" s="81" t="s">
        <v>554</v>
      </c>
      <c r="D145" s="81" t="s">
        <v>870</v>
      </c>
      <c r="E145" s="81" t="s">
        <v>871</v>
      </c>
      <c r="F145" s="81" t="s">
        <v>597</v>
      </c>
      <c r="G145" s="81" t="s">
        <v>556</v>
      </c>
      <c r="H145" s="79">
        <v>0.954943</v>
      </c>
      <c r="I145" s="79">
        <v>2</v>
      </c>
      <c r="J145" s="79">
        <v>4</v>
      </c>
      <c r="K145" s="81" t="s">
        <v>557</v>
      </c>
      <c r="L145" s="82" t="s">
        <v>527</v>
      </c>
      <c r="M145" s="29"/>
    </row>
    <row r="146" spans="1:13" ht="18" customHeight="1">
      <c r="A146" s="79" t="s">
        <v>2086</v>
      </c>
      <c r="B146" s="80" t="s">
        <v>1438</v>
      </c>
      <c r="C146" s="81" t="s">
        <v>554</v>
      </c>
      <c r="D146" s="81" t="s">
        <v>872</v>
      </c>
      <c r="E146" s="81" t="s">
        <v>873</v>
      </c>
      <c r="F146" s="81" t="s">
        <v>874</v>
      </c>
      <c r="G146" s="81" t="s">
        <v>556</v>
      </c>
      <c r="H146" s="79">
        <v>0.711632</v>
      </c>
      <c r="I146" s="79">
        <v>2</v>
      </c>
      <c r="J146" s="79">
        <v>4</v>
      </c>
      <c r="K146" s="81" t="s">
        <v>557</v>
      </c>
      <c r="L146" s="82" t="s">
        <v>527</v>
      </c>
      <c r="M146" s="29"/>
    </row>
    <row r="147" spans="1:13" ht="18" customHeight="1">
      <c r="A147" s="79" t="s">
        <v>2087</v>
      </c>
      <c r="B147" s="80" t="s">
        <v>1439</v>
      </c>
      <c r="C147" s="81" t="s">
        <v>549</v>
      </c>
      <c r="D147" s="81" t="s">
        <v>875</v>
      </c>
      <c r="E147" s="81" t="s">
        <v>876</v>
      </c>
      <c r="F147" s="81" t="s">
        <v>706</v>
      </c>
      <c r="G147" s="81" t="s">
        <v>544</v>
      </c>
      <c r="H147" s="79"/>
      <c r="I147" s="79"/>
      <c r="J147" s="79"/>
      <c r="K147" s="81">
        <v>2040</v>
      </c>
      <c r="L147" s="82" t="s">
        <v>527</v>
      </c>
      <c r="M147" s="29"/>
    </row>
    <row r="148" spans="1:13" ht="18" customHeight="1">
      <c r="A148" s="79" t="s">
        <v>2088</v>
      </c>
      <c r="B148" s="80" t="s">
        <v>1438</v>
      </c>
      <c r="C148" s="81" t="s">
        <v>554</v>
      </c>
      <c r="D148" s="81" t="s">
        <v>892</v>
      </c>
      <c r="E148" s="81" t="s">
        <v>893</v>
      </c>
      <c r="F148" s="81" t="s">
        <v>894</v>
      </c>
      <c r="G148" s="81" t="s">
        <v>556</v>
      </c>
      <c r="H148" s="79">
        <v>1.104323</v>
      </c>
      <c r="I148" s="79">
        <v>2</v>
      </c>
      <c r="J148" s="79">
        <v>4</v>
      </c>
      <c r="K148" s="81" t="s">
        <v>557</v>
      </c>
      <c r="L148" s="82" t="s">
        <v>527</v>
      </c>
      <c r="M148" s="29"/>
    </row>
    <row r="149" spans="1:12" ht="18" customHeight="1">
      <c r="A149" s="79" t="s">
        <v>2089</v>
      </c>
      <c r="B149" s="80" t="s">
        <v>1438</v>
      </c>
      <c r="C149" s="81" t="s">
        <v>554</v>
      </c>
      <c r="D149" s="81" t="s">
        <v>895</v>
      </c>
      <c r="E149" s="81" t="s">
        <v>896</v>
      </c>
      <c r="F149" s="81" t="s">
        <v>745</v>
      </c>
      <c r="G149" s="81" t="s">
        <v>556</v>
      </c>
      <c r="H149" s="79">
        <v>0.967253</v>
      </c>
      <c r="I149" s="79">
        <v>2</v>
      </c>
      <c r="J149" s="79">
        <v>4</v>
      </c>
      <c r="K149" s="81" t="s">
        <v>557</v>
      </c>
      <c r="L149" s="82" t="s">
        <v>527</v>
      </c>
    </row>
    <row r="150" spans="1:12" ht="18" customHeight="1">
      <c r="A150" s="79" t="s">
        <v>2094</v>
      </c>
      <c r="B150" s="80" t="s">
        <v>1438</v>
      </c>
      <c r="C150" s="81" t="s">
        <v>554</v>
      </c>
      <c r="D150" s="81" t="s">
        <v>919</v>
      </c>
      <c r="E150" s="81" t="s">
        <v>920</v>
      </c>
      <c r="F150" s="81" t="s">
        <v>921</v>
      </c>
      <c r="G150" s="81" t="s">
        <v>556</v>
      </c>
      <c r="H150" s="79">
        <v>1.050164</v>
      </c>
      <c r="I150" s="79">
        <v>2</v>
      </c>
      <c r="J150" s="79">
        <v>4</v>
      </c>
      <c r="K150" s="81" t="s">
        <v>557</v>
      </c>
      <c r="L150" s="82" t="s">
        <v>527</v>
      </c>
    </row>
    <row r="151" spans="1:12" ht="18" customHeight="1">
      <c r="A151" s="79" t="s">
        <v>2095</v>
      </c>
      <c r="B151" s="80" t="s">
        <v>1438</v>
      </c>
      <c r="C151" s="81" t="s">
        <v>554</v>
      </c>
      <c r="D151" s="81" t="s">
        <v>920</v>
      </c>
      <c r="E151" s="81" t="s">
        <v>835</v>
      </c>
      <c r="F151" s="81" t="s">
        <v>919</v>
      </c>
      <c r="G151" s="81" t="s">
        <v>556</v>
      </c>
      <c r="H151" s="79">
        <v>0.968231</v>
      </c>
      <c r="I151" s="79">
        <v>2</v>
      </c>
      <c r="J151" s="79">
        <v>4</v>
      </c>
      <c r="K151" s="81" t="s">
        <v>557</v>
      </c>
      <c r="L151" s="82" t="s">
        <v>527</v>
      </c>
    </row>
    <row r="152" spans="1:12" ht="18" customHeight="1">
      <c r="A152" s="79" t="s">
        <v>2097</v>
      </c>
      <c r="B152" s="80" t="s">
        <v>1438</v>
      </c>
      <c r="C152" s="81" t="s">
        <v>554</v>
      </c>
      <c r="D152" s="81" t="s">
        <v>834</v>
      </c>
      <c r="E152" s="81" t="s">
        <v>907</v>
      </c>
      <c r="F152" s="81" t="s">
        <v>930</v>
      </c>
      <c r="G152" s="81" t="s">
        <v>556</v>
      </c>
      <c r="H152" s="79">
        <v>0.80684</v>
      </c>
      <c r="I152" s="79">
        <v>4</v>
      </c>
      <c r="J152" s="79">
        <v>6</v>
      </c>
      <c r="K152" s="81" t="s">
        <v>557</v>
      </c>
      <c r="L152" s="82" t="s">
        <v>527</v>
      </c>
    </row>
    <row r="153" spans="1:12" ht="18" customHeight="1">
      <c r="A153" s="79" t="s">
        <v>2098</v>
      </c>
      <c r="B153" s="80" t="s">
        <v>1439</v>
      </c>
      <c r="C153" s="81" t="s">
        <v>549</v>
      </c>
      <c r="D153" s="81" t="s">
        <v>931</v>
      </c>
      <c r="E153" s="81" t="s">
        <v>866</v>
      </c>
      <c r="F153" s="81" t="s">
        <v>930</v>
      </c>
      <c r="G153" s="81" t="s">
        <v>544</v>
      </c>
      <c r="H153" s="79"/>
      <c r="I153" s="79"/>
      <c r="J153" s="79"/>
      <c r="K153" s="81">
        <v>2040</v>
      </c>
      <c r="L153" s="82" t="s">
        <v>527</v>
      </c>
    </row>
    <row r="154" spans="1:12" ht="18" customHeight="1">
      <c r="A154" s="79" t="s">
        <v>2100</v>
      </c>
      <c r="B154" s="80" t="s">
        <v>1438</v>
      </c>
      <c r="C154" s="81" t="s">
        <v>554</v>
      </c>
      <c r="D154" s="81" t="s">
        <v>935</v>
      </c>
      <c r="E154" s="81" t="s">
        <v>616</v>
      </c>
      <c r="F154" s="81" t="s">
        <v>871</v>
      </c>
      <c r="G154" s="81" t="s">
        <v>524</v>
      </c>
      <c r="H154" s="79">
        <v>0.812021</v>
      </c>
      <c r="I154" s="79">
        <v>0</v>
      </c>
      <c r="J154" s="79">
        <v>4</v>
      </c>
      <c r="K154" s="81" t="s">
        <v>557</v>
      </c>
      <c r="L154" s="82" t="s">
        <v>527</v>
      </c>
    </row>
    <row r="155" spans="1:12" ht="18" customHeight="1">
      <c r="A155" s="79" t="s">
        <v>2102</v>
      </c>
      <c r="B155" s="80" t="s">
        <v>1438</v>
      </c>
      <c r="C155" s="81" t="s">
        <v>554</v>
      </c>
      <c r="D155" s="81" t="s">
        <v>942</v>
      </c>
      <c r="E155" s="81" t="s">
        <v>802</v>
      </c>
      <c r="F155" s="81" t="s">
        <v>943</v>
      </c>
      <c r="G155" s="81" t="s">
        <v>556</v>
      </c>
      <c r="H155" s="79">
        <v>0.354799</v>
      </c>
      <c r="I155" s="79">
        <v>2</v>
      </c>
      <c r="J155" s="79">
        <v>4</v>
      </c>
      <c r="K155" s="81" t="s">
        <v>557</v>
      </c>
      <c r="L155" s="82" t="s">
        <v>527</v>
      </c>
    </row>
    <row r="156" spans="1:12" ht="18" customHeight="1">
      <c r="A156" s="79" t="s">
        <v>2106</v>
      </c>
      <c r="B156" s="80" t="s">
        <v>1438</v>
      </c>
      <c r="C156" s="81" t="s">
        <v>554</v>
      </c>
      <c r="D156" s="81" t="s">
        <v>978</v>
      </c>
      <c r="E156" s="81" t="s">
        <v>907</v>
      </c>
      <c r="F156" s="81" t="s">
        <v>835</v>
      </c>
      <c r="G156" s="81" t="s">
        <v>556</v>
      </c>
      <c r="H156" s="79">
        <v>1.104543</v>
      </c>
      <c r="I156" s="79">
        <v>2</v>
      </c>
      <c r="J156" s="79">
        <v>4</v>
      </c>
      <c r="K156" s="81" t="s">
        <v>557</v>
      </c>
      <c r="L156" s="82" t="s">
        <v>527</v>
      </c>
    </row>
    <row r="157" spans="1:12" ht="18" customHeight="1">
      <c r="A157" s="79" t="s">
        <v>2112</v>
      </c>
      <c r="B157" s="80" t="s">
        <v>1438</v>
      </c>
      <c r="C157" s="81" t="s">
        <v>554</v>
      </c>
      <c r="D157" s="81" t="s">
        <v>990</v>
      </c>
      <c r="E157" s="81" t="s">
        <v>835</v>
      </c>
      <c r="F157" s="81" t="s">
        <v>991</v>
      </c>
      <c r="G157" s="81" t="s">
        <v>556</v>
      </c>
      <c r="H157" s="79">
        <v>0.860104</v>
      </c>
      <c r="I157" s="79">
        <v>2</v>
      </c>
      <c r="J157" s="79">
        <v>4</v>
      </c>
      <c r="K157" s="81" t="s">
        <v>557</v>
      </c>
      <c r="L157" s="82" t="s">
        <v>527</v>
      </c>
    </row>
    <row r="158" spans="1:12" ht="18" customHeight="1">
      <c r="A158" s="79" t="s">
        <v>2113</v>
      </c>
      <c r="B158" s="80" t="s">
        <v>1439</v>
      </c>
      <c r="C158" s="81" t="s">
        <v>549</v>
      </c>
      <c r="D158" s="81" t="s">
        <v>992</v>
      </c>
      <c r="E158" s="81" t="s">
        <v>993</v>
      </c>
      <c r="F158" s="81" t="s">
        <v>932</v>
      </c>
      <c r="G158" s="81" t="s">
        <v>544</v>
      </c>
      <c r="H158" s="79"/>
      <c r="I158" s="79"/>
      <c r="J158" s="79"/>
      <c r="K158" s="81">
        <v>2040</v>
      </c>
      <c r="L158" s="82" t="s">
        <v>527</v>
      </c>
    </row>
    <row r="159" spans="1:12" ht="18" customHeight="1">
      <c r="A159" s="79" t="s">
        <v>2115</v>
      </c>
      <c r="B159" s="80" t="s">
        <v>1438</v>
      </c>
      <c r="C159" s="81" t="s">
        <v>554</v>
      </c>
      <c r="D159" s="81" t="s">
        <v>1002</v>
      </c>
      <c r="E159" s="81" t="s">
        <v>710</v>
      </c>
      <c r="F159" s="81" t="s">
        <v>1003</v>
      </c>
      <c r="G159" s="81" t="s">
        <v>556</v>
      </c>
      <c r="H159" s="79">
        <v>0.258232</v>
      </c>
      <c r="I159" s="79">
        <v>2</v>
      </c>
      <c r="J159" s="79">
        <v>4</v>
      </c>
      <c r="K159" s="81" t="s">
        <v>557</v>
      </c>
      <c r="L159" s="82" t="s">
        <v>527</v>
      </c>
    </row>
    <row r="160" spans="1:12" ht="18" customHeight="1">
      <c r="A160" s="79" t="s">
        <v>2123</v>
      </c>
      <c r="B160" s="80" t="s">
        <v>1438</v>
      </c>
      <c r="C160" s="81" t="s">
        <v>554</v>
      </c>
      <c r="D160" s="81" t="s">
        <v>1024</v>
      </c>
      <c r="E160" s="81" t="s">
        <v>1025</v>
      </c>
      <c r="F160" s="81" t="s">
        <v>1026</v>
      </c>
      <c r="G160" s="81" t="s">
        <v>556</v>
      </c>
      <c r="H160" s="79">
        <v>1.14212</v>
      </c>
      <c r="I160" s="79">
        <v>2</v>
      </c>
      <c r="J160" s="79">
        <v>4</v>
      </c>
      <c r="K160" s="81" t="s">
        <v>557</v>
      </c>
      <c r="L160" s="82" t="s">
        <v>527</v>
      </c>
    </row>
    <row r="161" spans="1:12" ht="18" customHeight="1">
      <c r="A161" s="79" t="s">
        <v>2119</v>
      </c>
      <c r="B161" s="80" t="s">
        <v>1439</v>
      </c>
      <c r="C161" s="81" t="s">
        <v>549</v>
      </c>
      <c r="D161" s="81" t="s">
        <v>1013</v>
      </c>
      <c r="E161" s="81" t="s">
        <v>1014</v>
      </c>
      <c r="F161" s="81" t="s">
        <v>1015</v>
      </c>
      <c r="G161" s="81" t="s">
        <v>544</v>
      </c>
      <c r="H161" s="79"/>
      <c r="I161" s="79"/>
      <c r="J161" s="79"/>
      <c r="K161" s="81">
        <v>2040</v>
      </c>
      <c r="L161" s="82" t="s">
        <v>527</v>
      </c>
    </row>
    <row r="162" spans="1:12" ht="18" customHeight="1">
      <c r="A162" s="79" t="s">
        <v>2120</v>
      </c>
      <c r="B162" s="80" t="s">
        <v>1438</v>
      </c>
      <c r="C162" s="81" t="s">
        <v>554</v>
      </c>
      <c r="D162" s="81" t="s">
        <v>1016</v>
      </c>
      <c r="E162" s="81" t="s">
        <v>1017</v>
      </c>
      <c r="F162" s="81" t="s">
        <v>1018</v>
      </c>
      <c r="G162" s="81" t="s">
        <v>524</v>
      </c>
      <c r="H162" s="79">
        <v>0.622879</v>
      </c>
      <c r="I162" s="79">
        <v>0</v>
      </c>
      <c r="J162" s="79">
        <v>6</v>
      </c>
      <c r="K162" s="81" t="s">
        <v>557</v>
      </c>
      <c r="L162" s="82" t="s">
        <v>527</v>
      </c>
    </row>
    <row r="163" spans="1:12" ht="18" customHeight="1">
      <c r="A163" s="79" t="s">
        <v>2121</v>
      </c>
      <c r="B163" s="80" t="s">
        <v>1439</v>
      </c>
      <c r="C163" s="81" t="s">
        <v>549</v>
      </c>
      <c r="D163" s="81" t="s">
        <v>1015</v>
      </c>
      <c r="E163" s="81" t="s">
        <v>875</v>
      </c>
      <c r="F163" s="81" t="s">
        <v>1019</v>
      </c>
      <c r="G163" s="81" t="s">
        <v>544</v>
      </c>
      <c r="H163" s="79"/>
      <c r="I163" s="79"/>
      <c r="J163" s="79"/>
      <c r="K163" s="81">
        <v>2040</v>
      </c>
      <c r="L163" s="82" t="s">
        <v>527</v>
      </c>
    </row>
    <row r="164" spans="1:12" ht="18" customHeight="1">
      <c r="A164" s="79" t="s">
        <v>2108</v>
      </c>
      <c r="B164" s="80" t="s">
        <v>1438</v>
      </c>
      <c r="C164" s="81" t="s">
        <v>554</v>
      </c>
      <c r="D164" s="81" t="s">
        <v>981</v>
      </c>
      <c r="E164" s="81" t="s">
        <v>802</v>
      </c>
      <c r="F164" s="81" t="s">
        <v>982</v>
      </c>
      <c r="G164" s="81" t="s">
        <v>524</v>
      </c>
      <c r="H164" s="79">
        <v>0.88057</v>
      </c>
      <c r="I164" s="79">
        <v>0</v>
      </c>
      <c r="J164" s="79">
        <v>4</v>
      </c>
      <c r="K164" s="81" t="s">
        <v>557</v>
      </c>
      <c r="L164" s="82" t="s">
        <v>527</v>
      </c>
    </row>
    <row r="165" spans="1:12" ht="18" customHeight="1">
      <c r="A165" s="75" t="s">
        <v>2090</v>
      </c>
      <c r="B165" s="76" t="s">
        <v>1438</v>
      </c>
      <c r="C165" s="77" t="s">
        <v>554</v>
      </c>
      <c r="D165" s="77" t="s">
        <v>907</v>
      </c>
      <c r="E165" s="77" t="s">
        <v>908</v>
      </c>
      <c r="F165" s="77" t="s">
        <v>835</v>
      </c>
      <c r="G165" s="77" t="s">
        <v>556</v>
      </c>
      <c r="H165" s="75">
        <v>1.910229</v>
      </c>
      <c r="I165" s="75">
        <v>4</v>
      </c>
      <c r="J165" s="75">
        <v>6</v>
      </c>
      <c r="K165" s="77" t="s">
        <v>557</v>
      </c>
      <c r="L165" s="78" t="s">
        <v>527</v>
      </c>
    </row>
    <row r="166" spans="1:12" ht="18" customHeight="1">
      <c r="A166" s="75" t="s">
        <v>2092</v>
      </c>
      <c r="B166" s="76" t="s">
        <v>1439</v>
      </c>
      <c r="C166" s="77" t="s">
        <v>549</v>
      </c>
      <c r="D166" s="77" t="s">
        <v>911</v>
      </c>
      <c r="E166" s="77" t="s">
        <v>912</v>
      </c>
      <c r="F166" s="77" t="s">
        <v>913</v>
      </c>
      <c r="G166" s="77" t="s">
        <v>544</v>
      </c>
      <c r="H166" s="75"/>
      <c r="I166" s="75"/>
      <c r="J166" s="75"/>
      <c r="K166" s="77">
        <v>2040</v>
      </c>
      <c r="L166" s="78" t="s">
        <v>527</v>
      </c>
    </row>
    <row r="167" spans="1:12" ht="18" customHeight="1">
      <c r="A167" s="75" t="s">
        <v>2093</v>
      </c>
      <c r="B167" s="76" t="s">
        <v>1438</v>
      </c>
      <c r="C167" s="77" t="s">
        <v>554</v>
      </c>
      <c r="D167" s="77" t="s">
        <v>914</v>
      </c>
      <c r="E167" s="77" t="s">
        <v>912</v>
      </c>
      <c r="F167" s="77" t="s">
        <v>802</v>
      </c>
      <c r="G167" s="77" t="s">
        <v>556</v>
      </c>
      <c r="H167" s="75">
        <v>1.951305</v>
      </c>
      <c r="I167" s="75">
        <v>2</v>
      </c>
      <c r="J167" s="75">
        <v>4</v>
      </c>
      <c r="K167" s="77" t="s">
        <v>557</v>
      </c>
      <c r="L167" s="78" t="s">
        <v>527</v>
      </c>
    </row>
    <row r="168" spans="1:12" ht="18" customHeight="1">
      <c r="A168" s="75" t="s">
        <v>2096</v>
      </c>
      <c r="B168" s="76" t="s">
        <v>1439</v>
      </c>
      <c r="C168" s="77" t="s">
        <v>549</v>
      </c>
      <c r="D168" s="77" t="s">
        <v>922</v>
      </c>
      <c r="E168" s="77" t="s">
        <v>691</v>
      </c>
      <c r="F168" s="77" t="s">
        <v>923</v>
      </c>
      <c r="G168" s="77" t="s">
        <v>544</v>
      </c>
      <c r="H168" s="75"/>
      <c r="I168" s="75"/>
      <c r="J168" s="75"/>
      <c r="K168" s="77">
        <v>2040</v>
      </c>
      <c r="L168" s="78" t="s">
        <v>527</v>
      </c>
    </row>
    <row r="169" spans="1:12" ht="18" customHeight="1">
      <c r="A169" s="75" t="s">
        <v>2099</v>
      </c>
      <c r="B169" s="76" t="s">
        <v>1439</v>
      </c>
      <c r="C169" s="77" t="s">
        <v>549</v>
      </c>
      <c r="D169" s="77" t="s">
        <v>932</v>
      </c>
      <c r="E169" s="77" t="s">
        <v>933</v>
      </c>
      <c r="F169" s="77" t="s">
        <v>934</v>
      </c>
      <c r="G169" s="77" t="s">
        <v>632</v>
      </c>
      <c r="H169" s="75"/>
      <c r="I169" s="75"/>
      <c r="J169" s="75"/>
      <c r="K169" s="77">
        <v>2040</v>
      </c>
      <c r="L169" s="78" t="s">
        <v>527</v>
      </c>
    </row>
    <row r="170" spans="1:12" ht="18" customHeight="1">
      <c r="A170" s="75" t="s">
        <v>2101</v>
      </c>
      <c r="B170" s="76" t="s">
        <v>1439</v>
      </c>
      <c r="C170" s="77" t="s">
        <v>549</v>
      </c>
      <c r="D170" s="77" t="s">
        <v>936</v>
      </c>
      <c r="E170" s="77" t="s">
        <v>616</v>
      </c>
      <c r="F170" s="77" t="s">
        <v>937</v>
      </c>
      <c r="G170" s="77" t="s">
        <v>632</v>
      </c>
      <c r="H170" s="75"/>
      <c r="I170" s="75"/>
      <c r="J170" s="75"/>
      <c r="K170" s="77">
        <v>2040</v>
      </c>
      <c r="L170" s="78" t="s">
        <v>527</v>
      </c>
    </row>
    <row r="171" spans="1:12" ht="18" customHeight="1">
      <c r="A171" s="75" t="s">
        <v>2103</v>
      </c>
      <c r="B171" s="76" t="s">
        <v>1438</v>
      </c>
      <c r="C171" s="77" t="s">
        <v>554</v>
      </c>
      <c r="D171" s="77" t="s">
        <v>944</v>
      </c>
      <c r="E171" s="77" t="s">
        <v>945</v>
      </c>
      <c r="F171" s="77" t="s">
        <v>946</v>
      </c>
      <c r="G171" s="77" t="s">
        <v>556</v>
      </c>
      <c r="H171" s="75">
        <v>1.270811</v>
      </c>
      <c r="I171" s="75">
        <v>2</v>
      </c>
      <c r="J171" s="75">
        <v>4</v>
      </c>
      <c r="K171" s="77" t="s">
        <v>557</v>
      </c>
      <c r="L171" s="78" t="s">
        <v>527</v>
      </c>
    </row>
    <row r="172" spans="1:12" ht="18" customHeight="1">
      <c r="A172" s="75" t="s">
        <v>2105</v>
      </c>
      <c r="B172" s="76" t="s">
        <v>1439</v>
      </c>
      <c r="C172" s="77" t="s">
        <v>549</v>
      </c>
      <c r="D172" s="77" t="s">
        <v>976</v>
      </c>
      <c r="E172" s="77" t="s">
        <v>977</v>
      </c>
      <c r="F172" s="77" t="s">
        <v>906</v>
      </c>
      <c r="G172" s="77" t="s">
        <v>544</v>
      </c>
      <c r="H172" s="75"/>
      <c r="I172" s="75"/>
      <c r="J172" s="75"/>
      <c r="K172" s="77">
        <v>2040</v>
      </c>
      <c r="L172" s="78" t="s">
        <v>527</v>
      </c>
    </row>
    <row r="173" spans="1:12" ht="18" customHeight="1">
      <c r="A173" s="75" t="s">
        <v>2107</v>
      </c>
      <c r="B173" s="76" t="s">
        <v>1438</v>
      </c>
      <c r="C173" s="77" t="s">
        <v>554</v>
      </c>
      <c r="D173" s="77" t="s">
        <v>979</v>
      </c>
      <c r="E173" s="77" t="s">
        <v>835</v>
      </c>
      <c r="F173" s="77" t="s">
        <v>980</v>
      </c>
      <c r="G173" s="77" t="s">
        <v>556</v>
      </c>
      <c r="H173" s="75">
        <v>1.521838</v>
      </c>
      <c r="I173" s="75">
        <v>2</v>
      </c>
      <c r="J173" s="75">
        <v>4</v>
      </c>
      <c r="K173" s="77" t="s">
        <v>557</v>
      </c>
      <c r="L173" s="78" t="s">
        <v>527</v>
      </c>
    </row>
    <row r="174" spans="1:12" ht="18" customHeight="1">
      <c r="A174" s="75" t="s">
        <v>2109</v>
      </c>
      <c r="B174" s="76" t="s">
        <v>1438</v>
      </c>
      <c r="C174" s="77" t="s">
        <v>554</v>
      </c>
      <c r="D174" s="77" t="s">
        <v>871</v>
      </c>
      <c r="E174" s="77" t="s">
        <v>596</v>
      </c>
      <c r="F174" s="77" t="s">
        <v>597</v>
      </c>
      <c r="G174" s="77" t="s">
        <v>556</v>
      </c>
      <c r="H174" s="75">
        <v>1.630657</v>
      </c>
      <c r="I174" s="75">
        <v>2</v>
      </c>
      <c r="J174" s="75">
        <v>4</v>
      </c>
      <c r="K174" s="77" t="s">
        <v>557</v>
      </c>
      <c r="L174" s="78" t="s">
        <v>527</v>
      </c>
    </row>
    <row r="175" spans="1:12" ht="18" customHeight="1">
      <c r="A175" s="75" t="s">
        <v>2111</v>
      </c>
      <c r="B175" s="76" t="s">
        <v>1438</v>
      </c>
      <c r="C175" s="77" t="s">
        <v>554</v>
      </c>
      <c r="D175" s="77" t="s">
        <v>985</v>
      </c>
      <c r="E175" s="77" t="s">
        <v>551</v>
      </c>
      <c r="F175" s="77" t="s">
        <v>986</v>
      </c>
      <c r="G175" s="77" t="s">
        <v>556</v>
      </c>
      <c r="H175" s="75">
        <v>2.001431</v>
      </c>
      <c r="I175" s="75">
        <v>2</v>
      </c>
      <c r="J175" s="75">
        <v>4</v>
      </c>
      <c r="K175" s="77" t="s">
        <v>557</v>
      </c>
      <c r="L175" s="78" t="s">
        <v>527</v>
      </c>
    </row>
    <row r="176" spans="1:12" ht="18" customHeight="1">
      <c r="A176" s="75" t="s">
        <v>2122</v>
      </c>
      <c r="B176" s="76" t="s">
        <v>1438</v>
      </c>
      <c r="C176" s="77" t="s">
        <v>554</v>
      </c>
      <c r="D176" s="77" t="s">
        <v>683</v>
      </c>
      <c r="E176" s="77" t="s">
        <v>616</v>
      </c>
      <c r="F176" s="77" t="s">
        <v>1020</v>
      </c>
      <c r="G176" s="77" t="s">
        <v>556</v>
      </c>
      <c r="H176" s="75">
        <v>1.349401</v>
      </c>
      <c r="I176" s="75">
        <v>2</v>
      </c>
      <c r="J176" s="75">
        <v>4</v>
      </c>
      <c r="K176" s="77" t="s">
        <v>557</v>
      </c>
      <c r="L176" s="78" t="s">
        <v>527</v>
      </c>
    </row>
    <row r="177" spans="1:12" ht="18" customHeight="1">
      <c r="A177" s="75" t="s">
        <v>2125</v>
      </c>
      <c r="B177" s="76" t="s">
        <v>1438</v>
      </c>
      <c r="C177" s="77" t="s">
        <v>554</v>
      </c>
      <c r="D177" s="77" t="s">
        <v>802</v>
      </c>
      <c r="E177" s="77" t="s">
        <v>894</v>
      </c>
      <c r="F177" s="77" t="s">
        <v>1033</v>
      </c>
      <c r="G177" s="77" t="s">
        <v>556</v>
      </c>
      <c r="H177" s="75">
        <v>1.86749</v>
      </c>
      <c r="I177" s="75">
        <v>2</v>
      </c>
      <c r="J177" s="75">
        <v>4</v>
      </c>
      <c r="K177" s="77" t="s">
        <v>557</v>
      </c>
      <c r="L177" s="78" t="s">
        <v>527</v>
      </c>
    </row>
    <row r="178" spans="1:12" ht="18" customHeight="1">
      <c r="A178" s="75" t="s">
        <v>2127</v>
      </c>
      <c r="B178" s="76" t="s">
        <v>1438</v>
      </c>
      <c r="C178" s="77" t="s">
        <v>554</v>
      </c>
      <c r="D178" s="77" t="s">
        <v>1040</v>
      </c>
      <c r="E178" s="77" t="s">
        <v>745</v>
      </c>
      <c r="F178" s="77" t="s">
        <v>1041</v>
      </c>
      <c r="G178" s="77" t="s">
        <v>1042</v>
      </c>
      <c r="H178" s="75">
        <v>1.559372</v>
      </c>
      <c r="I178" s="75">
        <v>2</v>
      </c>
      <c r="J178" s="75">
        <v>4</v>
      </c>
      <c r="K178" s="77" t="s">
        <v>557</v>
      </c>
      <c r="L178" s="78" t="s">
        <v>527</v>
      </c>
    </row>
    <row r="179" spans="1:12" ht="18" customHeight="1">
      <c r="A179" s="75" t="s">
        <v>2116</v>
      </c>
      <c r="B179" s="76" t="s">
        <v>1439</v>
      </c>
      <c r="C179" s="77" t="s">
        <v>549</v>
      </c>
      <c r="D179" s="77" t="s">
        <v>930</v>
      </c>
      <c r="E179" s="77" t="s">
        <v>726</v>
      </c>
      <c r="F179" s="77" t="s">
        <v>1004</v>
      </c>
      <c r="G179" s="77" t="s">
        <v>544</v>
      </c>
      <c r="H179" s="75"/>
      <c r="I179" s="75"/>
      <c r="J179" s="75"/>
      <c r="K179" s="77">
        <v>2040</v>
      </c>
      <c r="L179" s="78" t="s">
        <v>527</v>
      </c>
    </row>
    <row r="180" spans="1:12" ht="18" customHeight="1">
      <c r="A180" s="75" t="s">
        <v>2117</v>
      </c>
      <c r="B180" s="76" t="s">
        <v>1438</v>
      </c>
      <c r="C180" s="77" t="s">
        <v>554</v>
      </c>
      <c r="D180" s="77" t="s">
        <v>1009</v>
      </c>
      <c r="E180" s="77" t="s">
        <v>982</v>
      </c>
      <c r="F180" s="77" t="s">
        <v>1010</v>
      </c>
      <c r="G180" s="77" t="s">
        <v>524</v>
      </c>
      <c r="H180" s="75">
        <v>1.640425</v>
      </c>
      <c r="I180" s="75">
        <v>0</v>
      </c>
      <c r="J180" s="75">
        <v>4</v>
      </c>
      <c r="K180" s="77" t="s">
        <v>557</v>
      </c>
      <c r="L180" s="78" t="s">
        <v>527</v>
      </c>
    </row>
    <row r="181" spans="1:12" ht="18" customHeight="1">
      <c r="A181" s="75" t="s">
        <v>2118</v>
      </c>
      <c r="B181" s="76" t="s">
        <v>1438</v>
      </c>
      <c r="C181" s="77" t="s">
        <v>554</v>
      </c>
      <c r="D181" s="77" t="s">
        <v>1011</v>
      </c>
      <c r="E181" s="77" t="s">
        <v>1012</v>
      </c>
      <c r="F181" s="77" t="s">
        <v>745</v>
      </c>
      <c r="G181" s="77" t="s">
        <v>556</v>
      </c>
      <c r="H181" s="75">
        <v>1.779824</v>
      </c>
      <c r="I181" s="75">
        <v>4</v>
      </c>
      <c r="J181" s="75">
        <v>6</v>
      </c>
      <c r="K181" s="77" t="s">
        <v>557</v>
      </c>
      <c r="L181" s="78" t="s">
        <v>527</v>
      </c>
    </row>
    <row r="182" spans="1:12" ht="18" customHeight="1">
      <c r="A182" s="75" t="s">
        <v>2114</v>
      </c>
      <c r="B182" s="76" t="s">
        <v>1438</v>
      </c>
      <c r="C182" s="77" t="s">
        <v>554</v>
      </c>
      <c r="D182" s="77" t="s">
        <v>921</v>
      </c>
      <c r="E182" s="77" t="s">
        <v>835</v>
      </c>
      <c r="F182" s="77" t="s">
        <v>919</v>
      </c>
      <c r="G182" s="77" t="s">
        <v>556</v>
      </c>
      <c r="H182" s="75">
        <v>1.987999</v>
      </c>
      <c r="I182" s="75">
        <v>2</v>
      </c>
      <c r="J182" s="75">
        <v>4</v>
      </c>
      <c r="K182" s="77" t="s">
        <v>557</v>
      </c>
      <c r="L182" s="78" t="s">
        <v>527</v>
      </c>
    </row>
    <row r="183" spans="1:12" ht="18" customHeight="1">
      <c r="A183" s="75" t="s">
        <v>2078</v>
      </c>
      <c r="B183" s="76" t="s">
        <v>1439</v>
      </c>
      <c r="C183" s="77" t="s">
        <v>549</v>
      </c>
      <c r="D183" s="77" t="s">
        <v>831</v>
      </c>
      <c r="E183" s="77" t="s">
        <v>832</v>
      </c>
      <c r="F183" s="77" t="s">
        <v>696</v>
      </c>
      <c r="G183" s="77" t="s">
        <v>544</v>
      </c>
      <c r="H183" s="75"/>
      <c r="I183" s="75"/>
      <c r="J183" s="75"/>
      <c r="K183" s="77">
        <v>2040</v>
      </c>
      <c r="L183" s="78" t="s">
        <v>527</v>
      </c>
    </row>
    <row r="184" spans="1:12" ht="18" customHeight="1">
      <c r="A184" s="75" t="s">
        <v>2079</v>
      </c>
      <c r="B184" s="76" t="s">
        <v>1438</v>
      </c>
      <c r="C184" s="77" t="s">
        <v>554</v>
      </c>
      <c r="D184" s="77" t="s">
        <v>833</v>
      </c>
      <c r="E184" s="77" t="s">
        <v>834</v>
      </c>
      <c r="F184" s="77" t="s">
        <v>835</v>
      </c>
      <c r="G184" s="77" t="s">
        <v>556</v>
      </c>
      <c r="H184" s="75">
        <v>1.569654</v>
      </c>
      <c r="I184" s="75">
        <v>4</v>
      </c>
      <c r="J184" s="75">
        <v>6</v>
      </c>
      <c r="K184" s="77" t="s">
        <v>557</v>
      </c>
      <c r="L184" s="78" t="s">
        <v>527</v>
      </c>
    </row>
    <row r="185" spans="1:12" ht="18" customHeight="1">
      <c r="A185" s="75" t="s">
        <v>2068</v>
      </c>
      <c r="B185" s="76" t="s">
        <v>1439</v>
      </c>
      <c r="C185" s="77" t="s">
        <v>549</v>
      </c>
      <c r="D185" s="77" t="s">
        <v>725</v>
      </c>
      <c r="E185" s="77" t="s">
        <v>726</v>
      </c>
      <c r="F185" s="77" t="s">
        <v>727</v>
      </c>
      <c r="G185" s="77" t="s">
        <v>544</v>
      </c>
      <c r="H185" s="75"/>
      <c r="I185" s="75"/>
      <c r="J185" s="75"/>
      <c r="K185" s="77">
        <v>2016</v>
      </c>
      <c r="L185" s="78" t="s">
        <v>527</v>
      </c>
    </row>
    <row r="186" spans="1:12" ht="18" customHeight="1">
      <c r="A186" s="75" t="s">
        <v>2054</v>
      </c>
      <c r="B186" s="76" t="s">
        <v>1438</v>
      </c>
      <c r="C186" s="77" t="s">
        <v>554</v>
      </c>
      <c r="D186" s="77" t="s">
        <v>613</v>
      </c>
      <c r="E186" s="77" t="s">
        <v>691</v>
      </c>
      <c r="F186" s="77" t="s">
        <v>693</v>
      </c>
      <c r="G186" s="77" t="s">
        <v>556</v>
      </c>
      <c r="H186" s="75">
        <v>2.346748</v>
      </c>
      <c r="I186" s="75">
        <v>2</v>
      </c>
      <c r="J186" s="75">
        <v>4</v>
      </c>
      <c r="K186" s="77" t="s">
        <v>557</v>
      </c>
      <c r="L186" s="78" t="s">
        <v>527</v>
      </c>
    </row>
    <row r="187" spans="1:12" ht="18" customHeight="1">
      <c r="A187" s="75" t="s">
        <v>2046</v>
      </c>
      <c r="B187" s="76" t="s">
        <v>1438</v>
      </c>
      <c r="C187" s="77" t="s">
        <v>554</v>
      </c>
      <c r="D187" s="77" t="s">
        <v>615</v>
      </c>
      <c r="E187" s="77" t="s">
        <v>617</v>
      </c>
      <c r="F187" s="77" t="s">
        <v>533</v>
      </c>
      <c r="G187" s="77" t="s">
        <v>556</v>
      </c>
      <c r="H187" s="75">
        <v>1.344095</v>
      </c>
      <c r="I187" s="75">
        <v>4</v>
      </c>
      <c r="J187" s="75">
        <v>6</v>
      </c>
      <c r="K187" s="77" t="s">
        <v>557</v>
      </c>
      <c r="L187" s="78" t="s">
        <v>527</v>
      </c>
    </row>
    <row r="188" spans="1:12" ht="18" customHeight="1">
      <c r="A188" s="75" t="s">
        <v>2047</v>
      </c>
      <c r="B188" s="76" t="s">
        <v>1438</v>
      </c>
      <c r="C188" s="77" t="s">
        <v>554</v>
      </c>
      <c r="D188" s="77" t="s">
        <v>615</v>
      </c>
      <c r="E188" s="77" t="s">
        <v>616</v>
      </c>
      <c r="F188" s="77" t="s">
        <v>618</v>
      </c>
      <c r="G188" s="77" t="s">
        <v>556</v>
      </c>
      <c r="H188" s="75">
        <v>1.309608</v>
      </c>
      <c r="I188" s="75">
        <v>4</v>
      </c>
      <c r="J188" s="75">
        <v>6</v>
      </c>
      <c r="K188" s="77" t="s">
        <v>557</v>
      </c>
      <c r="L188" s="78" t="s">
        <v>527</v>
      </c>
    </row>
    <row r="189" spans="1:12" ht="18" customHeight="1">
      <c r="A189" s="75" t="s">
        <v>2049</v>
      </c>
      <c r="B189" s="76" t="s">
        <v>1438</v>
      </c>
      <c r="C189" s="77" t="s">
        <v>554</v>
      </c>
      <c r="D189" s="77" t="s">
        <v>681</v>
      </c>
      <c r="E189" s="77" t="s">
        <v>683</v>
      </c>
      <c r="F189" s="77" t="s">
        <v>596</v>
      </c>
      <c r="G189" s="77" t="s">
        <v>556</v>
      </c>
      <c r="H189" s="75">
        <v>1.725152</v>
      </c>
      <c r="I189" s="75">
        <v>2</v>
      </c>
      <c r="J189" s="75">
        <v>4</v>
      </c>
      <c r="K189" s="77" t="s">
        <v>557</v>
      </c>
      <c r="L189" s="78" t="s">
        <v>527</v>
      </c>
    </row>
    <row r="190" spans="1:12" ht="18" customHeight="1">
      <c r="A190" s="75" t="s">
        <v>2051</v>
      </c>
      <c r="B190" s="76" t="s">
        <v>1439</v>
      </c>
      <c r="C190" s="77" t="s">
        <v>549</v>
      </c>
      <c r="D190" s="77" t="s">
        <v>687</v>
      </c>
      <c r="E190" s="77" t="s">
        <v>688</v>
      </c>
      <c r="F190" s="77" t="s">
        <v>689</v>
      </c>
      <c r="G190" s="77" t="s">
        <v>544</v>
      </c>
      <c r="H190" s="75"/>
      <c r="I190" s="75"/>
      <c r="J190" s="75"/>
      <c r="K190" s="77">
        <v>2040</v>
      </c>
      <c r="L190" s="78" t="s">
        <v>527</v>
      </c>
    </row>
    <row r="191" spans="1:12" ht="18" customHeight="1">
      <c r="A191" s="67" t="s">
        <v>2126</v>
      </c>
      <c r="B191" s="72" t="s">
        <v>1438</v>
      </c>
      <c r="C191" s="73" t="s">
        <v>554</v>
      </c>
      <c r="D191" s="73" t="s">
        <v>802</v>
      </c>
      <c r="E191" s="73" t="s">
        <v>982</v>
      </c>
      <c r="F191" s="73" t="s">
        <v>709</v>
      </c>
      <c r="G191" s="73" t="s">
        <v>556</v>
      </c>
      <c r="H191" s="67">
        <v>3.836934</v>
      </c>
      <c r="I191" s="67">
        <v>4</v>
      </c>
      <c r="J191" s="67">
        <v>6</v>
      </c>
      <c r="K191" s="73" t="s">
        <v>557</v>
      </c>
      <c r="L191" s="74" t="s">
        <v>527</v>
      </c>
    </row>
    <row r="192" spans="1:12" ht="45">
      <c r="A192" s="67" t="s">
        <v>2124</v>
      </c>
      <c r="B192" s="72" t="s">
        <v>1439</v>
      </c>
      <c r="C192" s="73" t="s">
        <v>697</v>
      </c>
      <c r="D192" s="73" t="s">
        <v>1034</v>
      </c>
      <c r="E192" s="73" t="s">
        <v>1035</v>
      </c>
      <c r="F192" s="73" t="s">
        <v>1036</v>
      </c>
      <c r="G192" s="73" t="s">
        <v>632</v>
      </c>
      <c r="H192" s="67"/>
      <c r="I192" s="67"/>
      <c r="J192" s="67"/>
      <c r="K192" s="73" t="s">
        <v>1037</v>
      </c>
      <c r="L192" s="74" t="s">
        <v>527</v>
      </c>
    </row>
    <row r="193" spans="1:12" ht="18" customHeight="1">
      <c r="A193" s="67" t="s">
        <v>2063</v>
      </c>
      <c r="B193" s="72" t="s">
        <v>1439</v>
      </c>
      <c r="C193" s="73" t="s">
        <v>549</v>
      </c>
      <c r="D193" s="73" t="s">
        <v>966</v>
      </c>
      <c r="E193" s="73" t="s">
        <v>967</v>
      </c>
      <c r="F193" s="73" t="s">
        <v>631</v>
      </c>
      <c r="G193" s="73" t="s">
        <v>632</v>
      </c>
      <c r="H193" s="67"/>
      <c r="I193" s="67"/>
      <c r="J193" s="67"/>
      <c r="K193" s="73">
        <v>2040</v>
      </c>
      <c r="L193" s="74" t="s">
        <v>527</v>
      </c>
    </row>
    <row r="194" spans="1:12" ht="18" customHeight="1">
      <c r="A194" s="67" t="s">
        <v>2104</v>
      </c>
      <c r="B194" s="72" t="s">
        <v>1438</v>
      </c>
      <c r="C194" s="73" t="s">
        <v>554</v>
      </c>
      <c r="D194" s="73" t="s">
        <v>965</v>
      </c>
      <c r="E194" s="73" t="s">
        <v>712</v>
      </c>
      <c r="F194" s="73" t="s">
        <v>868</v>
      </c>
      <c r="G194" s="73" t="s">
        <v>556</v>
      </c>
      <c r="H194" s="67">
        <v>3.158323</v>
      </c>
      <c r="I194" s="67">
        <v>2</v>
      </c>
      <c r="J194" s="67">
        <v>4</v>
      </c>
      <c r="K194" s="73" t="s">
        <v>557</v>
      </c>
      <c r="L194" s="74" t="s">
        <v>527</v>
      </c>
    </row>
    <row r="195" spans="1:12" ht="18" customHeight="1">
      <c r="A195" s="67" t="s">
        <v>2091</v>
      </c>
      <c r="B195" s="72" t="s">
        <v>1439</v>
      </c>
      <c r="C195" s="73" t="s">
        <v>549</v>
      </c>
      <c r="D195" s="73" t="s">
        <v>904</v>
      </c>
      <c r="E195" s="73" t="s">
        <v>905</v>
      </c>
      <c r="F195" s="73" t="s">
        <v>906</v>
      </c>
      <c r="G195" s="73" t="s">
        <v>544</v>
      </c>
      <c r="H195" s="67"/>
      <c r="I195" s="67"/>
      <c r="J195" s="67"/>
      <c r="K195" s="73">
        <v>2040</v>
      </c>
      <c r="L195" s="74" t="s">
        <v>527</v>
      </c>
    </row>
    <row r="196" spans="1:13" ht="18" customHeight="1">
      <c r="A196" s="67" t="s">
        <v>2083</v>
      </c>
      <c r="B196" s="72" t="s">
        <v>1439</v>
      </c>
      <c r="C196" s="73" t="s">
        <v>549</v>
      </c>
      <c r="D196" s="73" t="s">
        <v>868</v>
      </c>
      <c r="E196" s="73" t="s">
        <v>692</v>
      </c>
      <c r="F196" s="73" t="s">
        <v>694</v>
      </c>
      <c r="G196" s="73" t="s">
        <v>544</v>
      </c>
      <c r="H196" s="67"/>
      <c r="I196" s="67"/>
      <c r="J196" s="67"/>
      <c r="K196" s="73">
        <v>2040</v>
      </c>
      <c r="L196" s="74" t="s">
        <v>527</v>
      </c>
      <c r="M196" s="29"/>
    </row>
    <row r="197" spans="1:13" ht="18" customHeight="1">
      <c r="A197" s="67" t="s">
        <v>2084</v>
      </c>
      <c r="B197" s="72" t="s">
        <v>1439</v>
      </c>
      <c r="C197" s="73" t="s">
        <v>549</v>
      </c>
      <c r="D197" s="73" t="s">
        <v>869</v>
      </c>
      <c r="E197" s="73" t="s">
        <v>726</v>
      </c>
      <c r="F197" s="73" t="s">
        <v>727</v>
      </c>
      <c r="G197" s="73" t="s">
        <v>544</v>
      </c>
      <c r="H197" s="67"/>
      <c r="I197" s="67"/>
      <c r="J197" s="67"/>
      <c r="K197" s="73">
        <v>2040</v>
      </c>
      <c r="L197" s="74" t="s">
        <v>527</v>
      </c>
      <c r="M197" s="29"/>
    </row>
    <row r="198" spans="1:12" ht="18" customHeight="1">
      <c r="A198" s="67" t="s">
        <v>2037</v>
      </c>
      <c r="B198" s="72" t="s">
        <v>1438</v>
      </c>
      <c r="C198" s="73" t="s">
        <v>554</v>
      </c>
      <c r="D198" s="73" t="s">
        <v>555</v>
      </c>
      <c r="E198" s="73"/>
      <c r="F198" s="73"/>
      <c r="G198" s="73" t="s">
        <v>556</v>
      </c>
      <c r="H198" s="67">
        <v>1.5</v>
      </c>
      <c r="I198" s="67"/>
      <c r="J198" s="67"/>
      <c r="K198" s="73" t="s">
        <v>557</v>
      </c>
      <c r="L198" s="74" t="s">
        <v>527</v>
      </c>
    </row>
    <row r="199" spans="1:12" ht="18" customHeight="1">
      <c r="A199" s="67" t="s">
        <v>2038</v>
      </c>
      <c r="B199" s="72" t="s">
        <v>1438</v>
      </c>
      <c r="C199" s="73" t="s">
        <v>554</v>
      </c>
      <c r="D199" s="73" t="s">
        <v>558</v>
      </c>
      <c r="E199" s="73"/>
      <c r="F199" s="73"/>
      <c r="G199" s="73" t="s">
        <v>556</v>
      </c>
      <c r="H199" s="67">
        <v>2</v>
      </c>
      <c r="I199" s="67"/>
      <c r="J199" s="67"/>
      <c r="K199" s="73" t="s">
        <v>557</v>
      </c>
      <c r="L199" s="74" t="s">
        <v>527</v>
      </c>
    </row>
    <row r="200" spans="1:12" ht="18" customHeight="1">
      <c r="A200" s="67" t="s">
        <v>2039</v>
      </c>
      <c r="B200" s="72" t="s">
        <v>1438</v>
      </c>
      <c r="C200" s="73" t="s">
        <v>554</v>
      </c>
      <c r="D200" s="73" t="s">
        <v>559</v>
      </c>
      <c r="E200" s="73"/>
      <c r="F200" s="73"/>
      <c r="G200" s="73" t="s">
        <v>556</v>
      </c>
      <c r="H200" s="67">
        <v>1.5</v>
      </c>
      <c r="I200" s="67"/>
      <c r="J200" s="67"/>
      <c r="K200" s="73" t="s">
        <v>557</v>
      </c>
      <c r="L200" s="74" t="s">
        <v>527</v>
      </c>
    </row>
    <row r="201" spans="1:12" ht="18" customHeight="1">
      <c r="A201" s="67" t="s">
        <v>2072</v>
      </c>
      <c r="B201" s="72" t="s">
        <v>1438</v>
      </c>
      <c r="C201" s="73" t="s">
        <v>554</v>
      </c>
      <c r="D201" s="73" t="s">
        <v>709</v>
      </c>
      <c r="E201" s="73" t="s">
        <v>712</v>
      </c>
      <c r="F201" s="73" t="s">
        <v>695</v>
      </c>
      <c r="G201" s="73" t="s">
        <v>556</v>
      </c>
      <c r="H201" s="67">
        <v>3.586509</v>
      </c>
      <c r="I201" s="67">
        <v>4</v>
      </c>
      <c r="J201" s="67">
        <v>6</v>
      </c>
      <c r="K201" s="73" t="s">
        <v>557</v>
      </c>
      <c r="L201" s="74" t="s">
        <v>527</v>
      </c>
    </row>
    <row r="202" spans="1:12" ht="18" customHeight="1">
      <c r="A202" s="67" t="s">
        <v>2073</v>
      </c>
      <c r="B202" s="72" t="s">
        <v>1438</v>
      </c>
      <c r="C202" s="73" t="s">
        <v>554</v>
      </c>
      <c r="D202" s="73" t="s">
        <v>713</v>
      </c>
      <c r="E202" s="73"/>
      <c r="F202" s="73"/>
      <c r="G202" s="73" t="s">
        <v>556</v>
      </c>
      <c r="H202" s="67">
        <v>1.5</v>
      </c>
      <c r="I202" s="67"/>
      <c r="J202" s="67"/>
      <c r="K202" s="73" t="s">
        <v>557</v>
      </c>
      <c r="L202" s="74" t="s">
        <v>527</v>
      </c>
    </row>
    <row r="203" spans="1:12" ht="33.75" customHeight="1">
      <c r="A203" s="67" t="s">
        <v>2074</v>
      </c>
      <c r="B203" s="72" t="s">
        <v>1439</v>
      </c>
      <c r="C203" s="73" t="s">
        <v>697</v>
      </c>
      <c r="D203" s="73" t="s">
        <v>714</v>
      </c>
      <c r="E203" s="73" t="s">
        <v>709</v>
      </c>
      <c r="F203" s="73" t="s">
        <v>715</v>
      </c>
      <c r="G203" s="73" t="s">
        <v>716</v>
      </c>
      <c r="H203" s="67"/>
      <c r="I203" s="67"/>
      <c r="J203" s="67"/>
      <c r="K203" s="73" t="s">
        <v>717</v>
      </c>
      <c r="L203" s="74" t="s">
        <v>527</v>
      </c>
    </row>
    <row r="204" spans="1:12" ht="32.25" customHeight="1">
      <c r="A204" s="67" t="s">
        <v>2075</v>
      </c>
      <c r="B204" s="72" t="s">
        <v>1439</v>
      </c>
      <c r="C204" s="73" t="s">
        <v>697</v>
      </c>
      <c r="D204" s="73" t="s">
        <v>718</v>
      </c>
      <c r="E204" s="73" t="s">
        <v>719</v>
      </c>
      <c r="F204" s="73" t="s">
        <v>720</v>
      </c>
      <c r="G204" s="73" t="s">
        <v>716</v>
      </c>
      <c r="H204" s="67"/>
      <c r="I204" s="67"/>
      <c r="J204" s="67"/>
      <c r="K204" s="73"/>
      <c r="L204" s="74"/>
    </row>
    <row r="205" spans="1:12" ht="18" customHeight="1">
      <c r="A205" s="67" t="s">
        <v>2077</v>
      </c>
      <c r="B205" s="72" t="s">
        <v>1439</v>
      </c>
      <c r="C205" s="73" t="s">
        <v>549</v>
      </c>
      <c r="D205" s="73" t="s">
        <v>800</v>
      </c>
      <c r="E205" s="73" t="s">
        <v>802</v>
      </c>
      <c r="F205" s="73" t="s">
        <v>803</v>
      </c>
      <c r="G205" s="73" t="s">
        <v>544</v>
      </c>
      <c r="H205" s="67"/>
      <c r="I205" s="67"/>
      <c r="J205" s="67"/>
      <c r="K205" s="73">
        <v>2040</v>
      </c>
      <c r="L205" s="74" t="s">
        <v>527</v>
      </c>
    </row>
    <row r="206" spans="1:12" ht="18" customHeight="1">
      <c r="A206" s="67" t="s">
        <v>2041</v>
      </c>
      <c r="B206" s="72" t="s">
        <v>1438</v>
      </c>
      <c r="C206" s="73" t="s">
        <v>554</v>
      </c>
      <c r="D206" s="73" t="s">
        <v>593</v>
      </c>
      <c r="E206" s="73" t="s">
        <v>594</v>
      </c>
      <c r="F206" s="73" t="s">
        <v>595</v>
      </c>
      <c r="G206" s="73" t="s">
        <v>556</v>
      </c>
      <c r="H206" s="67">
        <v>4.314825</v>
      </c>
      <c r="I206" s="67">
        <v>2</v>
      </c>
      <c r="J206" s="67">
        <v>4</v>
      </c>
      <c r="K206" s="73" t="s">
        <v>557</v>
      </c>
      <c r="L206" s="74" t="s">
        <v>527</v>
      </c>
    </row>
    <row r="207" spans="1:12" ht="18" customHeight="1">
      <c r="A207" s="67" t="s">
        <v>2042</v>
      </c>
      <c r="B207" s="72" t="s">
        <v>1438</v>
      </c>
      <c r="C207" s="73" t="s">
        <v>554</v>
      </c>
      <c r="D207" s="73" t="s">
        <v>593</v>
      </c>
      <c r="E207" s="73" t="s">
        <v>596</v>
      </c>
      <c r="F207" s="73" t="s">
        <v>597</v>
      </c>
      <c r="G207" s="73" t="s">
        <v>556</v>
      </c>
      <c r="H207" s="67">
        <v>2.871759</v>
      </c>
      <c r="I207" s="67">
        <v>2</v>
      </c>
      <c r="J207" s="67">
        <v>4</v>
      </c>
      <c r="K207" s="73" t="s">
        <v>557</v>
      </c>
      <c r="L207" s="74" t="s">
        <v>527</v>
      </c>
    </row>
    <row r="208" spans="1:12" ht="15">
      <c r="A208" s="67" t="s">
        <v>2040</v>
      </c>
      <c r="B208" s="72" t="s">
        <v>1439</v>
      </c>
      <c r="C208" s="73" t="s">
        <v>539</v>
      </c>
      <c r="D208" s="73" t="s">
        <v>598</v>
      </c>
      <c r="E208" s="73" t="s">
        <v>599</v>
      </c>
      <c r="F208" s="73" t="s">
        <v>600</v>
      </c>
      <c r="G208" s="73" t="s">
        <v>544</v>
      </c>
      <c r="H208" s="67"/>
      <c r="I208" s="67"/>
      <c r="J208" s="67"/>
      <c r="K208" s="73">
        <v>2035</v>
      </c>
      <c r="L208" s="74" t="s">
        <v>527</v>
      </c>
    </row>
    <row r="209" spans="1:12" ht="18" customHeight="1">
      <c r="A209" s="67" t="s">
        <v>2043</v>
      </c>
      <c r="B209" s="72" t="s">
        <v>1439</v>
      </c>
      <c r="C209" s="73" t="s">
        <v>549</v>
      </c>
      <c r="D209" s="73" t="s">
        <v>612</v>
      </c>
      <c r="E209" s="73" t="s">
        <v>613</v>
      </c>
      <c r="F209" s="73" t="s">
        <v>614</v>
      </c>
      <c r="G209" s="73" t="s">
        <v>544</v>
      </c>
      <c r="H209" s="67"/>
      <c r="I209" s="67"/>
      <c r="J209" s="67"/>
      <c r="K209" s="73">
        <v>2040</v>
      </c>
      <c r="L209" s="74" t="s">
        <v>527</v>
      </c>
    </row>
    <row r="210" spans="1:12" ht="18" customHeight="1">
      <c r="A210" s="67" t="s">
        <v>2044</v>
      </c>
      <c r="B210" s="72" t="s">
        <v>1439</v>
      </c>
      <c r="C210" s="73" t="s">
        <v>549</v>
      </c>
      <c r="D210" s="73" t="s">
        <v>630</v>
      </c>
      <c r="E210" s="73" t="s">
        <v>631</v>
      </c>
      <c r="F210" s="73" t="s">
        <v>552</v>
      </c>
      <c r="G210" s="73" t="s">
        <v>632</v>
      </c>
      <c r="H210" s="67"/>
      <c r="I210" s="67"/>
      <c r="J210" s="67"/>
      <c r="K210" s="73">
        <v>2040</v>
      </c>
      <c r="L210" s="74" t="s">
        <v>527</v>
      </c>
    </row>
    <row r="211" spans="1:12" ht="18" customHeight="1">
      <c r="A211" s="67" t="s">
        <v>2045</v>
      </c>
      <c r="B211" s="72" t="s">
        <v>1438</v>
      </c>
      <c r="C211" s="73" t="s">
        <v>554</v>
      </c>
      <c r="D211" s="73" t="s">
        <v>615</v>
      </c>
      <c r="E211" s="73" t="s">
        <v>616</v>
      </c>
      <c r="F211" s="73" t="s">
        <v>617</v>
      </c>
      <c r="G211" s="73" t="s">
        <v>556</v>
      </c>
      <c r="H211" s="67">
        <v>2.634104</v>
      </c>
      <c r="I211" s="67">
        <v>4</v>
      </c>
      <c r="J211" s="67">
        <v>6</v>
      </c>
      <c r="K211" s="73" t="s">
        <v>557</v>
      </c>
      <c r="L211" s="74" t="s">
        <v>527</v>
      </c>
    </row>
    <row r="212" spans="1:12" ht="18" customHeight="1">
      <c r="A212" s="67" t="s">
        <v>2044</v>
      </c>
      <c r="B212" s="72" t="s">
        <v>1439</v>
      </c>
      <c r="C212" s="73" t="s">
        <v>549</v>
      </c>
      <c r="D212" s="73" t="s">
        <v>620</v>
      </c>
      <c r="E212" s="73" t="s">
        <v>551</v>
      </c>
      <c r="F212" s="73" t="s">
        <v>552</v>
      </c>
      <c r="G212" s="73" t="s">
        <v>621</v>
      </c>
      <c r="H212" s="67"/>
      <c r="I212" s="67"/>
      <c r="J212" s="67"/>
      <c r="K212" s="73">
        <v>2040</v>
      </c>
      <c r="L212" s="74" t="s">
        <v>527</v>
      </c>
    </row>
    <row r="213" spans="1:13" ht="18" customHeight="1">
      <c r="A213" s="67" t="s">
        <v>2048</v>
      </c>
      <c r="B213" s="72" t="s">
        <v>1439</v>
      </c>
      <c r="C213" s="73" t="s">
        <v>549</v>
      </c>
      <c r="D213" s="73" t="s">
        <v>677</v>
      </c>
      <c r="E213" s="73" t="s">
        <v>678</v>
      </c>
      <c r="F213" s="73" t="s">
        <v>679</v>
      </c>
      <c r="G213" s="73" t="s">
        <v>544</v>
      </c>
      <c r="H213" s="67"/>
      <c r="I213" s="67"/>
      <c r="J213" s="67"/>
      <c r="K213" s="73">
        <v>2040</v>
      </c>
      <c r="L213" s="74" t="s">
        <v>527</v>
      </c>
      <c r="M213" s="66" t="s">
        <v>680</v>
      </c>
    </row>
    <row r="214" spans="1:12" ht="18" customHeight="1">
      <c r="A214" s="67" t="s">
        <v>2053</v>
      </c>
      <c r="B214" s="72" t="s">
        <v>1438</v>
      </c>
      <c r="C214" s="73" t="s">
        <v>554</v>
      </c>
      <c r="D214" s="73" t="s">
        <v>613</v>
      </c>
      <c r="E214" s="73" t="s">
        <v>693</v>
      </c>
      <c r="F214" s="73" t="s">
        <v>2449</v>
      </c>
      <c r="G214" s="73" t="s">
        <v>556</v>
      </c>
      <c r="H214" s="67">
        <v>3.517882</v>
      </c>
      <c r="I214" s="67">
        <v>2</v>
      </c>
      <c r="J214" s="67">
        <v>4</v>
      </c>
      <c r="K214" s="73" t="s">
        <v>557</v>
      </c>
      <c r="L214" s="74" t="s">
        <v>527</v>
      </c>
    </row>
    <row r="215" spans="1:12" ht="18" customHeight="1">
      <c r="A215" s="67" t="s">
        <v>2057</v>
      </c>
      <c r="B215" s="72" t="s">
        <v>1438</v>
      </c>
      <c r="C215" s="73" t="s">
        <v>554</v>
      </c>
      <c r="D215" s="73" t="s">
        <v>703</v>
      </c>
      <c r="E215" s="73" t="s">
        <v>616</v>
      </c>
      <c r="F215" s="73" t="s">
        <v>618</v>
      </c>
      <c r="G215" s="73" t="s">
        <v>556</v>
      </c>
      <c r="H215" s="67">
        <v>3.64564</v>
      </c>
      <c r="I215" s="67">
        <v>2</v>
      </c>
      <c r="J215" s="67">
        <v>4</v>
      </c>
      <c r="K215" s="73" t="s">
        <v>557</v>
      </c>
      <c r="L215" s="74" t="s">
        <v>527</v>
      </c>
    </row>
    <row r="216" spans="1:12" ht="18" customHeight="1">
      <c r="A216" s="67" t="s">
        <v>2058</v>
      </c>
      <c r="B216" s="72" t="s">
        <v>1439</v>
      </c>
      <c r="C216" s="73" t="s">
        <v>549</v>
      </c>
      <c r="D216" s="73" t="s">
        <v>704</v>
      </c>
      <c r="E216" s="73" t="s">
        <v>705</v>
      </c>
      <c r="F216" s="73" t="s">
        <v>699</v>
      </c>
      <c r="G216" s="73" t="s">
        <v>544</v>
      </c>
      <c r="H216" s="67"/>
      <c r="I216" s="67"/>
      <c r="J216" s="67"/>
      <c r="K216" s="73">
        <v>2040</v>
      </c>
      <c r="L216" s="74" t="s">
        <v>527</v>
      </c>
    </row>
    <row r="217" spans="1:12" ht="18" customHeight="1">
      <c r="A217" s="67" t="s">
        <v>2060</v>
      </c>
      <c r="B217" s="72" t="s">
        <v>1438</v>
      </c>
      <c r="C217" s="73" t="s">
        <v>554</v>
      </c>
      <c r="D217" s="73" t="s">
        <v>744</v>
      </c>
      <c r="E217" s="73" t="s">
        <v>745</v>
      </c>
      <c r="F217" s="73" t="s">
        <v>631</v>
      </c>
      <c r="G217" s="73" t="s">
        <v>524</v>
      </c>
      <c r="H217" s="67">
        <v>2.133149</v>
      </c>
      <c r="I217" s="67">
        <v>0</v>
      </c>
      <c r="J217" s="67">
        <v>6</v>
      </c>
      <c r="K217" s="73" t="s">
        <v>557</v>
      </c>
      <c r="L217" s="74" t="s">
        <v>527</v>
      </c>
    </row>
    <row r="218" spans="1:12" ht="18" customHeight="1">
      <c r="A218" s="67" t="s">
        <v>2061</v>
      </c>
      <c r="B218" s="72" t="s">
        <v>1438</v>
      </c>
      <c r="C218" s="73" t="s">
        <v>554</v>
      </c>
      <c r="D218" s="73" t="s">
        <v>746</v>
      </c>
      <c r="E218" s="73"/>
      <c r="F218" s="73"/>
      <c r="G218" s="73" t="s">
        <v>524</v>
      </c>
      <c r="H218" s="67">
        <v>1.5</v>
      </c>
      <c r="I218" s="67"/>
      <c r="J218" s="67"/>
      <c r="K218" s="73" t="s">
        <v>557</v>
      </c>
      <c r="L218" s="74" t="s">
        <v>527</v>
      </c>
    </row>
    <row r="219" spans="1:12" ht="18" customHeight="1">
      <c r="A219" s="67" t="s">
        <v>2062</v>
      </c>
      <c r="B219" s="72" t="s">
        <v>1438</v>
      </c>
      <c r="C219" s="73" t="s">
        <v>554</v>
      </c>
      <c r="D219" s="73" t="s">
        <v>747</v>
      </c>
      <c r="E219" s="73"/>
      <c r="F219" s="73"/>
      <c r="G219" s="73" t="s">
        <v>524</v>
      </c>
      <c r="H219" s="67">
        <v>1.5</v>
      </c>
      <c r="I219" s="67"/>
      <c r="J219" s="67"/>
      <c r="K219" s="73" t="s">
        <v>557</v>
      </c>
      <c r="L219" s="74" t="s">
        <v>527</v>
      </c>
    </row>
    <row r="220" spans="1:12" ht="18" customHeight="1">
      <c r="A220" s="67" t="s">
        <v>2063</v>
      </c>
      <c r="B220" s="72" t="s">
        <v>1439</v>
      </c>
      <c r="C220" s="73" t="s">
        <v>549</v>
      </c>
      <c r="D220" s="73" t="s">
        <v>748</v>
      </c>
      <c r="E220" s="73" t="s">
        <v>749</v>
      </c>
      <c r="F220" s="73" t="s">
        <v>533</v>
      </c>
      <c r="G220" s="73" t="s">
        <v>632</v>
      </c>
      <c r="H220" s="67"/>
      <c r="I220" s="67"/>
      <c r="J220" s="67"/>
      <c r="K220" s="73">
        <v>2040</v>
      </c>
      <c r="L220" s="74" t="s">
        <v>527</v>
      </c>
    </row>
    <row r="221" spans="1:12" ht="18" customHeight="1">
      <c r="A221" s="67" t="s">
        <v>2065</v>
      </c>
      <c r="B221" s="72" t="s">
        <v>1438</v>
      </c>
      <c r="C221" s="73" t="s">
        <v>554</v>
      </c>
      <c r="D221" s="73" t="s">
        <v>721</v>
      </c>
      <c r="E221" s="73"/>
      <c r="F221" s="73"/>
      <c r="G221" s="73" t="s">
        <v>556</v>
      </c>
      <c r="H221" s="67">
        <v>1.5</v>
      </c>
      <c r="I221" s="67"/>
      <c r="J221" s="67"/>
      <c r="K221" s="73" t="s">
        <v>557</v>
      </c>
      <c r="L221" s="74" t="s">
        <v>527</v>
      </c>
    </row>
    <row r="222" spans="1:12" ht="18" customHeight="1">
      <c r="A222" s="67" t="s">
        <v>2066</v>
      </c>
      <c r="B222" s="72" t="s">
        <v>1438</v>
      </c>
      <c r="C222" s="73" t="s">
        <v>554</v>
      </c>
      <c r="D222" s="73" t="s">
        <v>722</v>
      </c>
      <c r="E222" s="73"/>
      <c r="F222" s="73"/>
      <c r="G222" s="73" t="s">
        <v>556</v>
      </c>
      <c r="H222" s="67">
        <v>1.5</v>
      </c>
      <c r="I222" s="67"/>
      <c r="J222" s="67"/>
      <c r="K222" s="73" t="s">
        <v>557</v>
      </c>
      <c r="L222" s="74" t="s">
        <v>527</v>
      </c>
    </row>
    <row r="223" spans="1:12" ht="18" customHeight="1">
      <c r="A223" s="69" t="s">
        <v>2036</v>
      </c>
      <c r="B223" s="70" t="s">
        <v>1439</v>
      </c>
      <c r="C223" s="70" t="s">
        <v>549</v>
      </c>
      <c r="D223" s="70" t="s">
        <v>550</v>
      </c>
      <c r="E223" s="70" t="s">
        <v>551</v>
      </c>
      <c r="F223" s="70" t="s">
        <v>552</v>
      </c>
      <c r="G223" s="70" t="s">
        <v>544</v>
      </c>
      <c r="H223" s="69"/>
      <c r="I223" s="69"/>
      <c r="J223" s="69"/>
      <c r="K223" s="70">
        <v>2040</v>
      </c>
      <c r="L223" s="71" t="s">
        <v>527</v>
      </c>
    </row>
    <row r="224" spans="1:12" ht="18" customHeight="1">
      <c r="A224" s="69" t="s">
        <v>2040</v>
      </c>
      <c r="B224" s="70" t="s">
        <v>1439</v>
      </c>
      <c r="C224" s="70" t="s">
        <v>549</v>
      </c>
      <c r="D224" s="70" t="s">
        <v>590</v>
      </c>
      <c r="E224" s="70" t="s">
        <v>591</v>
      </c>
      <c r="F224" s="70" t="s">
        <v>592</v>
      </c>
      <c r="G224" s="70" t="s">
        <v>544</v>
      </c>
      <c r="H224" s="69"/>
      <c r="I224" s="69"/>
      <c r="J224" s="69"/>
      <c r="K224" s="70">
        <v>2040</v>
      </c>
      <c r="L224" s="71" t="s">
        <v>527</v>
      </c>
    </row>
    <row r="225" spans="1:12" ht="18" customHeight="1">
      <c r="A225" s="69" t="s">
        <v>2052</v>
      </c>
      <c r="B225" s="70" t="s">
        <v>1439</v>
      </c>
      <c r="C225" s="70" t="s">
        <v>549</v>
      </c>
      <c r="D225" s="70" t="s">
        <v>690</v>
      </c>
      <c r="E225" s="70" t="s">
        <v>691</v>
      </c>
      <c r="F225" s="70" t="s">
        <v>2449</v>
      </c>
      <c r="G225" s="70" t="s">
        <v>544</v>
      </c>
      <c r="H225" s="69"/>
      <c r="I225" s="69"/>
      <c r="J225" s="69"/>
      <c r="K225" s="70">
        <v>2040</v>
      </c>
      <c r="L225" s="71" t="s">
        <v>527</v>
      </c>
    </row>
    <row r="226" spans="1:12" ht="18" customHeight="1">
      <c r="A226" s="69" t="s">
        <v>2055</v>
      </c>
      <c r="B226" s="70" t="s">
        <v>1439</v>
      </c>
      <c r="C226" s="70" t="s">
        <v>549</v>
      </c>
      <c r="D226" s="70" t="s">
        <v>694</v>
      </c>
      <c r="E226" s="70" t="s">
        <v>695</v>
      </c>
      <c r="F226" s="70" t="s">
        <v>696</v>
      </c>
      <c r="G226" s="70" t="s">
        <v>544</v>
      </c>
      <c r="H226" s="69"/>
      <c r="I226" s="69"/>
      <c r="J226" s="69"/>
      <c r="K226" s="70">
        <v>2040</v>
      </c>
      <c r="L226" s="71" t="s">
        <v>527</v>
      </c>
    </row>
    <row r="227" spans="1:12" ht="15">
      <c r="A227" s="69" t="s">
        <v>2055</v>
      </c>
      <c r="B227" s="70" t="s">
        <v>1439</v>
      </c>
      <c r="C227" s="70" t="s">
        <v>697</v>
      </c>
      <c r="D227" s="70" t="s">
        <v>694</v>
      </c>
      <c r="E227" s="70" t="s">
        <v>698</v>
      </c>
      <c r="F227" s="70" t="s">
        <v>699</v>
      </c>
      <c r="G227" s="70" t="s">
        <v>544</v>
      </c>
      <c r="H227" s="69"/>
      <c r="I227" s="69"/>
      <c r="J227" s="69"/>
      <c r="K227" s="70"/>
      <c r="L227" s="71"/>
    </row>
    <row r="228" spans="1:12" ht="18" customHeight="1">
      <c r="A228" s="69" t="s">
        <v>2056</v>
      </c>
      <c r="B228" s="70" t="s">
        <v>1438</v>
      </c>
      <c r="C228" s="70" t="s">
        <v>554</v>
      </c>
      <c r="D228" s="70" t="s">
        <v>700</v>
      </c>
      <c r="E228" s="70" t="s">
        <v>701</v>
      </c>
      <c r="F228" s="70" t="s">
        <v>702</v>
      </c>
      <c r="G228" s="70" t="s">
        <v>556</v>
      </c>
      <c r="H228" s="69">
        <v>12.001485</v>
      </c>
      <c r="I228" s="69">
        <v>4</v>
      </c>
      <c r="J228" s="69">
        <v>6</v>
      </c>
      <c r="K228" s="70" t="s">
        <v>557</v>
      </c>
      <c r="L228" s="71" t="s">
        <v>527</v>
      </c>
    </row>
    <row r="229" spans="1:12" ht="15">
      <c r="A229" s="69" t="s">
        <v>2059</v>
      </c>
      <c r="B229" s="70" t="s">
        <v>1439</v>
      </c>
      <c r="C229" s="70" t="s">
        <v>539</v>
      </c>
      <c r="D229" s="70" t="s">
        <v>741</v>
      </c>
      <c r="E229" s="70" t="s">
        <v>742</v>
      </c>
      <c r="F229" s="70" t="s">
        <v>743</v>
      </c>
      <c r="G229" s="70" t="s">
        <v>544</v>
      </c>
      <c r="H229" s="69">
        <v>12.2</v>
      </c>
      <c r="I229" s="69"/>
      <c r="J229" s="69"/>
      <c r="K229" s="70">
        <v>2035</v>
      </c>
      <c r="L229" s="71" t="s">
        <v>527</v>
      </c>
    </row>
    <row r="230" spans="1:12" ht="18" customHeight="1">
      <c r="A230" s="69" t="s">
        <v>2064</v>
      </c>
      <c r="B230" s="70" t="s">
        <v>1438</v>
      </c>
      <c r="C230" s="70" t="s">
        <v>554</v>
      </c>
      <c r="D230" s="70" t="s">
        <v>750</v>
      </c>
      <c r="E230" s="70"/>
      <c r="F230" s="70"/>
      <c r="G230" s="70" t="s">
        <v>556</v>
      </c>
      <c r="H230" s="69">
        <v>2</v>
      </c>
      <c r="I230" s="69"/>
      <c r="J230" s="69"/>
      <c r="K230" s="70" t="s">
        <v>557</v>
      </c>
      <c r="L230" s="71" t="s">
        <v>527</v>
      </c>
    </row>
    <row r="231" spans="1:12" ht="18" customHeight="1">
      <c r="A231" s="69" t="s">
        <v>2067</v>
      </c>
      <c r="B231" s="70" t="s">
        <v>1439</v>
      </c>
      <c r="C231" s="70" t="s">
        <v>549</v>
      </c>
      <c r="D231" s="70" t="s">
        <v>723</v>
      </c>
      <c r="E231" s="70" t="s">
        <v>533</v>
      </c>
      <c r="F231" s="70" t="s">
        <v>724</v>
      </c>
      <c r="G231" s="70" t="s">
        <v>544</v>
      </c>
      <c r="H231" s="69"/>
      <c r="I231" s="69"/>
      <c r="J231" s="69"/>
      <c r="K231" s="70">
        <v>2040</v>
      </c>
      <c r="L231" s="71" t="s">
        <v>527</v>
      </c>
    </row>
    <row r="232" spans="1:12" ht="18" customHeight="1">
      <c r="A232" s="69" t="s">
        <v>2069</v>
      </c>
      <c r="B232" s="70" t="s">
        <v>1439</v>
      </c>
      <c r="C232" s="70" t="s">
        <v>549</v>
      </c>
      <c r="D232" s="70" t="s">
        <v>706</v>
      </c>
      <c r="E232" s="70" t="s">
        <v>707</v>
      </c>
      <c r="F232" s="70" t="s">
        <v>708</v>
      </c>
      <c r="G232" s="70" t="s">
        <v>544</v>
      </c>
      <c r="H232" s="69"/>
      <c r="I232" s="69"/>
      <c r="J232" s="69"/>
      <c r="K232" s="70">
        <v>2040</v>
      </c>
      <c r="L232" s="71" t="s">
        <v>527</v>
      </c>
    </row>
    <row r="233" spans="1:12" ht="18" customHeight="1">
      <c r="A233" s="69" t="s">
        <v>2070</v>
      </c>
      <c r="B233" s="70" t="s">
        <v>1438</v>
      </c>
      <c r="C233" s="70" t="s">
        <v>554</v>
      </c>
      <c r="D233" s="70" t="s">
        <v>709</v>
      </c>
      <c r="E233" s="70" t="s">
        <v>710</v>
      </c>
      <c r="F233" s="70" t="s">
        <v>708</v>
      </c>
      <c r="G233" s="70" t="s">
        <v>556</v>
      </c>
      <c r="H233" s="69">
        <v>7.151196</v>
      </c>
      <c r="I233" s="69">
        <v>4</v>
      </c>
      <c r="J233" s="69">
        <v>6</v>
      </c>
      <c r="K233" s="70" t="s">
        <v>557</v>
      </c>
      <c r="L233" s="71" t="s">
        <v>527</v>
      </c>
    </row>
    <row r="234" spans="1:12" ht="18" customHeight="1">
      <c r="A234" s="69" t="s">
        <v>2071</v>
      </c>
      <c r="B234" s="70" t="s">
        <v>1438</v>
      </c>
      <c r="C234" s="70" t="s">
        <v>554</v>
      </c>
      <c r="D234" s="70" t="s">
        <v>709</v>
      </c>
      <c r="E234" s="70" t="s">
        <v>533</v>
      </c>
      <c r="F234" s="70" t="s">
        <v>711</v>
      </c>
      <c r="G234" s="70" t="s">
        <v>556</v>
      </c>
      <c r="H234" s="69">
        <v>5.010627</v>
      </c>
      <c r="I234" s="69">
        <v>4</v>
      </c>
      <c r="J234" s="69">
        <v>6</v>
      </c>
      <c r="K234" s="70" t="s">
        <v>557</v>
      </c>
      <c r="L234" s="71" t="s">
        <v>527</v>
      </c>
    </row>
  </sheetData>
  <sheetProtection/>
  <printOptions/>
  <pageMargins left="0.25" right="0.25" top="0.75" bottom="0.75" header="0.3" footer="0.3"/>
  <pageSetup orientation="landscape" paperSize="5" r:id="rId1"/>
  <headerFooter>
    <oddHeader>&amp;C&amp;"-,Bold"&amp;14DRAFT COMPILATION OF UNFUNDED TRANSPORTATION PROJECTS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="115" zoomScaleNormal="115" zoomScalePageLayoutView="0" workbookViewId="0" topLeftCell="A1">
      <selection activeCell="I1" sqref="I1:I65536"/>
    </sheetView>
  </sheetViews>
  <sheetFormatPr defaultColWidth="9.140625" defaultRowHeight="15"/>
  <cols>
    <col min="1" max="1" width="6.28125" style="0" customWidth="1"/>
    <col min="2" max="2" width="4.28125" style="0" bestFit="1" customWidth="1"/>
    <col min="3" max="3" width="7.28125" style="0" customWidth="1"/>
    <col min="4" max="4" width="46.00390625" style="1" customWidth="1"/>
    <col min="5" max="5" width="22.421875" style="0" bestFit="1" customWidth="1"/>
    <col min="6" max="6" width="27.421875" style="1" customWidth="1"/>
    <col min="7" max="7" width="11.00390625" style="0" customWidth="1"/>
    <col min="8" max="8" width="6.00390625" style="0" customWidth="1"/>
    <col min="9" max="9" width="8.7109375" style="0" customWidth="1"/>
    <col min="10" max="10" width="6.57421875" style="0" customWidth="1"/>
    <col min="11" max="11" width="5.140625" style="0" customWidth="1"/>
  </cols>
  <sheetData>
    <row r="1" spans="1:11" ht="18.75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</row>
    <row r="2" spans="1:6" s="12" customFormat="1" ht="15.75">
      <c r="A2" s="5" t="s">
        <v>87</v>
      </c>
      <c r="D2" s="13"/>
      <c r="F2" s="13"/>
    </row>
    <row r="3" spans="1:8" ht="15">
      <c r="A3" s="107">
        <v>419</v>
      </c>
      <c r="B3" s="107" t="s">
        <v>1503</v>
      </c>
      <c r="C3" s="107" t="s">
        <v>15</v>
      </c>
      <c r="D3" s="108" t="s">
        <v>136</v>
      </c>
      <c r="E3" s="108" t="s">
        <v>137</v>
      </c>
      <c r="F3" s="108" t="s">
        <v>138</v>
      </c>
      <c r="G3" s="124" t="s">
        <v>91</v>
      </c>
      <c r="H3" s="107">
        <v>1.4</v>
      </c>
    </row>
    <row r="4" spans="1:8" ht="30">
      <c r="A4" s="104">
        <v>297</v>
      </c>
      <c r="B4" s="104" t="s">
        <v>1503</v>
      </c>
      <c r="C4" s="104" t="s">
        <v>15</v>
      </c>
      <c r="D4" s="105" t="s">
        <v>117</v>
      </c>
      <c r="E4" s="105" t="s">
        <v>118</v>
      </c>
      <c r="F4" s="105" t="s">
        <v>119</v>
      </c>
      <c r="G4" s="127" t="s">
        <v>91</v>
      </c>
      <c r="H4" s="106">
        <v>2.5</v>
      </c>
    </row>
    <row r="5" spans="1:8" ht="15">
      <c r="A5" s="104">
        <v>298</v>
      </c>
      <c r="B5" s="104" t="s">
        <v>1503</v>
      </c>
      <c r="C5" s="104" t="s">
        <v>15</v>
      </c>
      <c r="D5" s="105" t="s">
        <v>120</v>
      </c>
      <c r="E5" s="105" t="s">
        <v>121</v>
      </c>
      <c r="F5" s="105" t="s">
        <v>122</v>
      </c>
      <c r="G5" s="127" t="s">
        <v>91</v>
      </c>
      <c r="H5" s="106">
        <v>5.3</v>
      </c>
    </row>
    <row r="6" spans="1:8" ht="15">
      <c r="A6" s="104">
        <v>418</v>
      </c>
      <c r="B6" s="104" t="s">
        <v>1503</v>
      </c>
      <c r="C6" s="104" t="s">
        <v>15</v>
      </c>
      <c r="D6" s="105" t="s">
        <v>133</v>
      </c>
      <c r="E6" s="105" t="s">
        <v>134</v>
      </c>
      <c r="F6" s="105" t="s">
        <v>135</v>
      </c>
      <c r="G6" s="127" t="s">
        <v>91</v>
      </c>
      <c r="H6" s="104">
        <v>3.3</v>
      </c>
    </row>
    <row r="7" spans="1:8" ht="15">
      <c r="A7" s="119">
        <v>200</v>
      </c>
      <c r="B7" s="104" t="s">
        <v>1503</v>
      </c>
      <c r="C7" s="104" t="s">
        <v>15</v>
      </c>
      <c r="D7" s="128" t="s">
        <v>88</v>
      </c>
      <c r="E7" s="128" t="s">
        <v>89</v>
      </c>
      <c r="F7" s="128" t="s">
        <v>90</v>
      </c>
      <c r="G7" s="127" t="s">
        <v>91</v>
      </c>
      <c r="H7" s="129" t="s">
        <v>92</v>
      </c>
    </row>
    <row r="8" spans="1:8" ht="15">
      <c r="A8" s="104">
        <v>417</v>
      </c>
      <c r="B8" s="104" t="s">
        <v>1503</v>
      </c>
      <c r="C8" s="104" t="s">
        <v>15</v>
      </c>
      <c r="D8" s="105" t="s">
        <v>131</v>
      </c>
      <c r="E8" s="105" t="s">
        <v>132</v>
      </c>
      <c r="F8" s="105" t="s">
        <v>17</v>
      </c>
      <c r="G8" s="127" t="s">
        <v>91</v>
      </c>
      <c r="H8" s="104">
        <v>3.5</v>
      </c>
    </row>
    <row r="9" spans="1:8" ht="30">
      <c r="A9" s="115">
        <v>295</v>
      </c>
      <c r="B9" s="115" t="s">
        <v>1503</v>
      </c>
      <c r="C9" s="115" t="s">
        <v>15</v>
      </c>
      <c r="D9" s="116" t="s">
        <v>112</v>
      </c>
      <c r="E9" s="116" t="s">
        <v>113</v>
      </c>
      <c r="F9" s="116" t="s">
        <v>114</v>
      </c>
      <c r="G9" s="130" t="s">
        <v>91</v>
      </c>
      <c r="H9" s="117">
        <v>7.4</v>
      </c>
    </row>
    <row r="10" spans="1:8" ht="30">
      <c r="A10" s="114">
        <v>203</v>
      </c>
      <c r="B10" s="115" t="s">
        <v>1503</v>
      </c>
      <c r="C10" s="115" t="s">
        <v>15</v>
      </c>
      <c r="D10" s="131" t="s">
        <v>102</v>
      </c>
      <c r="E10" s="131" t="s">
        <v>103</v>
      </c>
      <c r="F10" s="131" t="s">
        <v>104</v>
      </c>
      <c r="G10" s="130" t="s">
        <v>91</v>
      </c>
      <c r="H10" s="132" t="s">
        <v>105</v>
      </c>
    </row>
    <row r="11" spans="1:8" ht="15">
      <c r="A11" s="114">
        <v>201</v>
      </c>
      <c r="B11" s="115" t="s">
        <v>1503</v>
      </c>
      <c r="C11" s="115" t="s">
        <v>15</v>
      </c>
      <c r="D11" s="131" t="s">
        <v>93</v>
      </c>
      <c r="E11" s="131" t="s">
        <v>94</v>
      </c>
      <c r="F11" s="131" t="s">
        <v>95</v>
      </c>
      <c r="G11" s="130" t="s">
        <v>96</v>
      </c>
      <c r="H11" s="132" t="s">
        <v>97</v>
      </c>
    </row>
    <row r="12" spans="1:8" ht="15">
      <c r="A12" s="115">
        <v>420</v>
      </c>
      <c r="B12" s="115" t="s">
        <v>1503</v>
      </c>
      <c r="C12" s="115" t="s">
        <v>15</v>
      </c>
      <c r="D12" s="116" t="s">
        <v>139</v>
      </c>
      <c r="E12" s="116" t="s">
        <v>118</v>
      </c>
      <c r="F12" s="116" t="s">
        <v>140</v>
      </c>
      <c r="G12" s="133" t="s">
        <v>126</v>
      </c>
      <c r="H12" s="115">
        <v>1.8</v>
      </c>
    </row>
    <row r="13" spans="1:8" ht="15">
      <c r="A13" s="115">
        <v>299</v>
      </c>
      <c r="B13" s="115" t="s">
        <v>1503</v>
      </c>
      <c r="C13" s="115" t="s">
        <v>15</v>
      </c>
      <c r="D13" s="116" t="s">
        <v>123</v>
      </c>
      <c r="E13" s="116" t="s">
        <v>124</v>
      </c>
      <c r="F13" s="116" t="s">
        <v>125</v>
      </c>
      <c r="G13" s="133" t="s">
        <v>126</v>
      </c>
      <c r="H13" s="117">
        <v>4</v>
      </c>
    </row>
    <row r="14" spans="1:8" ht="15">
      <c r="A14" s="111">
        <v>302</v>
      </c>
      <c r="B14" s="111" t="s">
        <v>1503</v>
      </c>
      <c r="C14" s="111" t="s">
        <v>15</v>
      </c>
      <c r="D14" s="112" t="s">
        <v>127</v>
      </c>
      <c r="E14" s="112" t="s">
        <v>128</v>
      </c>
      <c r="F14" s="112" t="s">
        <v>129</v>
      </c>
      <c r="G14" s="134" t="s">
        <v>116</v>
      </c>
      <c r="H14" s="113">
        <v>1.2</v>
      </c>
    </row>
    <row r="15" spans="1:8" ht="15">
      <c r="A15" s="110">
        <v>202</v>
      </c>
      <c r="B15" s="111" t="s">
        <v>1503</v>
      </c>
      <c r="C15" s="111" t="s">
        <v>15</v>
      </c>
      <c r="D15" s="135" t="s">
        <v>98</v>
      </c>
      <c r="E15" s="135" t="s">
        <v>99</v>
      </c>
      <c r="F15" s="135" t="s">
        <v>100</v>
      </c>
      <c r="G15" s="136" t="s">
        <v>96</v>
      </c>
      <c r="H15" s="137" t="s">
        <v>101</v>
      </c>
    </row>
    <row r="16" spans="1:8" ht="30">
      <c r="A16" s="110">
        <v>205</v>
      </c>
      <c r="B16" s="111" t="s">
        <v>1503</v>
      </c>
      <c r="C16" s="111" t="s">
        <v>15</v>
      </c>
      <c r="D16" s="135" t="s">
        <v>106</v>
      </c>
      <c r="E16" s="135" t="s">
        <v>107</v>
      </c>
      <c r="F16" s="135" t="s">
        <v>108</v>
      </c>
      <c r="G16" s="136" t="s">
        <v>109</v>
      </c>
      <c r="H16" s="137" t="s">
        <v>110</v>
      </c>
    </row>
    <row r="17" spans="1:8" ht="15">
      <c r="A17" s="121">
        <v>421</v>
      </c>
      <c r="B17" s="121" t="s">
        <v>1503</v>
      </c>
      <c r="C17" s="121" t="s">
        <v>15</v>
      </c>
      <c r="D17" s="122" t="s">
        <v>141</v>
      </c>
      <c r="E17" s="122" t="s">
        <v>124</v>
      </c>
      <c r="F17" s="122" t="s">
        <v>142</v>
      </c>
      <c r="G17" s="138" t="s">
        <v>126</v>
      </c>
      <c r="H17" s="121">
        <v>4.4</v>
      </c>
    </row>
  </sheetData>
  <sheetProtection/>
  <printOptions/>
  <pageMargins left="0.25" right="0.25" top="0.75" bottom="0.75" header="0.3" footer="0.3"/>
  <pageSetup orientation="landscape" paperSize="5" r:id="rId1"/>
  <headerFooter>
    <oddHeader>&amp;C&amp;"-,Bold"&amp;14DRAFT COMPILATION OF UNFUNDED TRANSPORTATION PROJECTS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6.00390625" style="0" customWidth="1"/>
    <col min="2" max="2" width="4.7109375" style="0" bestFit="1" customWidth="1"/>
    <col min="3" max="3" width="9.8515625" style="1" customWidth="1"/>
    <col min="4" max="4" width="41.57421875" style="1" customWidth="1"/>
    <col min="5" max="5" width="22.140625" style="1" customWidth="1"/>
    <col min="6" max="6" width="21.8515625" style="1" customWidth="1"/>
    <col min="7" max="7" width="11.57421875" style="1" customWidth="1"/>
    <col min="8" max="8" width="5.421875" style="0" customWidth="1"/>
    <col min="9" max="9" width="11.28125" style="0" customWidth="1"/>
    <col min="10" max="10" width="7.00390625" style="0" customWidth="1"/>
    <col min="11" max="11" width="9.00390625" style="0" customWidth="1"/>
    <col min="12" max="12" width="9.140625" style="0" hidden="1" customWidth="1"/>
  </cols>
  <sheetData>
    <row r="1" spans="1:11" ht="18.75">
      <c r="A1" s="186" t="s">
        <v>1213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.75">
      <c r="A2" s="187" t="s">
        <v>87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3:7" ht="15">
      <c r="C3"/>
      <c r="E3"/>
      <c r="G3"/>
    </row>
    <row r="4" spans="1:11" s="11" customFormat="1" ht="12.75">
      <c r="A4" s="7" t="s">
        <v>4</v>
      </c>
      <c r="B4" s="7" t="s">
        <v>1505</v>
      </c>
      <c r="C4" s="7" t="s">
        <v>5</v>
      </c>
      <c r="D4" s="8" t="s">
        <v>6</v>
      </c>
      <c r="E4" s="7" t="s">
        <v>7</v>
      </c>
      <c r="F4" s="8" t="s">
        <v>8</v>
      </c>
      <c r="G4" s="7" t="s">
        <v>9</v>
      </c>
      <c r="H4" s="9" t="s">
        <v>10</v>
      </c>
      <c r="I4" s="10" t="s">
        <v>11</v>
      </c>
      <c r="J4" s="7" t="s">
        <v>12</v>
      </c>
      <c r="K4" s="7" t="s">
        <v>13</v>
      </c>
    </row>
    <row r="5" spans="1:11" s="11" customFormat="1" ht="15.75">
      <c r="A5" s="52" t="s">
        <v>1519</v>
      </c>
      <c r="B5" s="49"/>
      <c r="C5" s="49"/>
      <c r="D5" s="50"/>
      <c r="E5" s="49"/>
      <c r="F5" s="50"/>
      <c r="G5" s="49"/>
      <c r="H5" s="60"/>
      <c r="I5" s="59"/>
      <c r="J5" s="49"/>
      <c r="K5" s="49"/>
    </row>
    <row r="6" spans="1:11" s="183" customFormat="1" ht="15">
      <c r="A6" s="178"/>
      <c r="B6" s="178"/>
      <c r="C6" s="178"/>
      <c r="D6" s="179" t="s">
        <v>1518</v>
      </c>
      <c r="E6" s="178"/>
      <c r="F6" s="180"/>
      <c r="G6" s="178"/>
      <c r="H6" s="181"/>
      <c r="I6" s="182"/>
      <c r="J6" s="178"/>
      <c r="K6" s="178"/>
    </row>
    <row r="7" ht="15.75">
      <c r="A7" s="52" t="s">
        <v>1215</v>
      </c>
    </row>
    <row r="8" spans="1:9" s="152" customFormat="1" ht="45">
      <c r="A8" s="155"/>
      <c r="B8" s="152" t="s">
        <v>1216</v>
      </c>
      <c r="C8" s="153"/>
      <c r="D8" s="153" t="s">
        <v>1513</v>
      </c>
      <c r="E8" s="153" t="s">
        <v>1512</v>
      </c>
      <c r="F8" s="153" t="s">
        <v>1514</v>
      </c>
      <c r="G8" s="153" t="s">
        <v>524</v>
      </c>
      <c r="H8" s="152">
        <v>18.8</v>
      </c>
      <c r="I8" s="152" t="s">
        <v>1247</v>
      </c>
    </row>
    <row r="9" spans="1:7" s="104" customFormat="1" ht="15">
      <c r="A9" s="104">
        <v>50</v>
      </c>
      <c r="B9" s="104" t="s">
        <v>1216</v>
      </c>
      <c r="C9" s="104" t="s">
        <v>1355</v>
      </c>
      <c r="D9" s="105" t="s">
        <v>1356</v>
      </c>
      <c r="G9" s="104" t="s">
        <v>1223</v>
      </c>
    </row>
    <row r="10" spans="2:9" s="104" customFormat="1" ht="30">
      <c r="B10" s="104" t="s">
        <v>1216</v>
      </c>
      <c r="C10" s="104" t="s">
        <v>1526</v>
      </c>
      <c r="D10" s="105" t="s">
        <v>1525</v>
      </c>
      <c r="G10" s="104" t="s">
        <v>524</v>
      </c>
      <c r="I10" s="104" t="s">
        <v>1275</v>
      </c>
    </row>
    <row r="11" spans="1:7" ht="15.75">
      <c r="A11" s="52" t="s">
        <v>1236</v>
      </c>
      <c r="C11"/>
      <c r="D11" s="61"/>
      <c r="E11"/>
      <c r="F11"/>
      <c r="G11"/>
    </row>
    <row r="12" spans="4:7" s="115" customFormat="1" ht="15">
      <c r="D12" s="116" t="s">
        <v>1356</v>
      </c>
      <c r="E12" s="115" t="s">
        <v>1713</v>
      </c>
      <c r="F12" s="115" t="s">
        <v>2256</v>
      </c>
      <c r="G12" s="115" t="s">
        <v>2499</v>
      </c>
    </row>
    <row r="13" spans="4:7" s="115" customFormat="1" ht="15">
      <c r="D13" s="116" t="s">
        <v>1356</v>
      </c>
      <c r="E13" s="115" t="s">
        <v>1713</v>
      </c>
      <c r="F13" s="115" t="s">
        <v>2497</v>
      </c>
      <c r="G13" s="115" t="s">
        <v>2498</v>
      </c>
    </row>
    <row r="14" ht="15.75">
      <c r="A14" s="52" t="s">
        <v>1266</v>
      </c>
    </row>
    <row r="15" spans="1:11" s="115" customFormat="1" ht="30">
      <c r="A15" s="115">
        <v>19</v>
      </c>
      <c r="B15" s="115" t="s">
        <v>1267</v>
      </c>
      <c r="C15" s="116" t="s">
        <v>1523</v>
      </c>
      <c r="D15" s="116" t="s">
        <v>1357</v>
      </c>
      <c r="E15" s="115" t="s">
        <v>1358</v>
      </c>
      <c r="F15" s="115" t="s">
        <v>1359</v>
      </c>
      <c r="G15" s="115" t="s">
        <v>1223</v>
      </c>
      <c r="I15" s="115" t="s">
        <v>1247</v>
      </c>
      <c r="J15" s="115" t="s">
        <v>572</v>
      </c>
      <c r="K15" s="115" t="s">
        <v>891</v>
      </c>
    </row>
    <row r="16" spans="1:11" s="115" customFormat="1" ht="30">
      <c r="A16" s="115">
        <v>13</v>
      </c>
      <c r="B16" s="115" t="s">
        <v>1267</v>
      </c>
      <c r="C16" s="116" t="s">
        <v>1523</v>
      </c>
      <c r="D16" s="116" t="s">
        <v>1360</v>
      </c>
      <c r="E16" s="115" t="s">
        <v>1361</v>
      </c>
      <c r="F16" s="115" t="s">
        <v>1362</v>
      </c>
      <c r="G16" s="115" t="s">
        <v>1223</v>
      </c>
      <c r="I16" s="115" t="s">
        <v>1247</v>
      </c>
      <c r="J16" s="115" t="s">
        <v>572</v>
      </c>
      <c r="K16" s="115" t="s">
        <v>891</v>
      </c>
    </row>
    <row r="17" spans="1:9" s="115" customFormat="1" ht="30">
      <c r="A17" s="115">
        <v>25</v>
      </c>
      <c r="B17" s="115" t="s">
        <v>1267</v>
      </c>
      <c r="C17" s="116" t="s">
        <v>1523</v>
      </c>
      <c r="D17" s="116" t="s">
        <v>1363</v>
      </c>
      <c r="E17" s="115" t="s">
        <v>1364</v>
      </c>
      <c r="F17" s="115" t="s">
        <v>1365</v>
      </c>
      <c r="G17" s="115" t="s">
        <v>1223</v>
      </c>
      <c r="I17" s="115" t="s">
        <v>1247</v>
      </c>
    </row>
    <row r="18" spans="1:9" s="115" customFormat="1" ht="15">
      <c r="A18" s="115">
        <v>33</v>
      </c>
      <c r="B18" s="115" t="s">
        <v>1280</v>
      </c>
      <c r="C18" s="115" t="s">
        <v>1285</v>
      </c>
      <c r="D18" s="116" t="s">
        <v>1366</v>
      </c>
      <c r="G18" s="115" t="s">
        <v>1223</v>
      </c>
      <c r="I18" s="115" t="s">
        <v>1275</v>
      </c>
    </row>
    <row r="19" spans="1:9" s="115" customFormat="1" ht="15">
      <c r="A19" s="115">
        <v>27</v>
      </c>
      <c r="B19" s="115" t="s">
        <v>1367</v>
      </c>
      <c r="C19" s="115" t="s">
        <v>1524</v>
      </c>
      <c r="D19" s="115" t="s">
        <v>1368</v>
      </c>
      <c r="E19" s="115" t="s">
        <v>1369</v>
      </c>
      <c r="F19" s="115" t="s">
        <v>1271</v>
      </c>
      <c r="G19" s="115" t="s">
        <v>524</v>
      </c>
      <c r="I19" s="115" t="s">
        <v>1275</v>
      </c>
    </row>
    <row r="20" ht="15.75">
      <c r="A20" s="52" t="s">
        <v>1333</v>
      </c>
    </row>
    <row r="21" spans="3:9" s="152" customFormat="1" ht="15">
      <c r="C21" s="153"/>
      <c r="D21" s="154" t="s">
        <v>1370</v>
      </c>
      <c r="E21" s="154" t="s">
        <v>1371</v>
      </c>
      <c r="F21" s="154" t="s">
        <v>1372</v>
      </c>
      <c r="G21" s="154" t="s">
        <v>1335</v>
      </c>
      <c r="I21" s="154" t="s">
        <v>1247</v>
      </c>
    </row>
    <row r="22" spans="3:9" s="121" customFormat="1" ht="15">
      <c r="C22" s="122"/>
      <c r="D22" s="151" t="s">
        <v>1373</v>
      </c>
      <c r="E22" s="151" t="s">
        <v>1338</v>
      </c>
      <c r="F22" s="151" t="s">
        <v>1374</v>
      </c>
      <c r="G22" s="151" t="s">
        <v>1335</v>
      </c>
      <c r="I22" s="151" t="s">
        <v>1247</v>
      </c>
    </row>
    <row r="23" spans="3:9" s="121" customFormat="1" ht="15">
      <c r="C23" s="122"/>
      <c r="D23" s="151" t="s">
        <v>1375</v>
      </c>
      <c r="E23" s="151" t="s">
        <v>1376</v>
      </c>
      <c r="F23" s="151" t="s">
        <v>1377</v>
      </c>
      <c r="G23" s="151" t="s">
        <v>1335</v>
      </c>
      <c r="I23" s="151" t="s">
        <v>1247</v>
      </c>
    </row>
    <row r="24" spans="3:9" s="121" customFormat="1" ht="15">
      <c r="C24" s="122"/>
      <c r="D24" s="151" t="s">
        <v>1378</v>
      </c>
      <c r="E24" s="151" t="s">
        <v>1379</v>
      </c>
      <c r="F24" s="151" t="s">
        <v>1380</v>
      </c>
      <c r="G24" s="151" t="s">
        <v>1335</v>
      </c>
      <c r="I24" s="151" t="s">
        <v>1247</v>
      </c>
    </row>
    <row r="25" ht="15.75">
      <c r="B25" s="52"/>
    </row>
    <row r="27" ht="15.75">
      <c r="C27" s="52"/>
    </row>
  </sheetData>
  <sheetProtection/>
  <mergeCells count="2">
    <mergeCell ref="A1:K1"/>
    <mergeCell ref="A2:K2"/>
  </mergeCells>
  <printOptions/>
  <pageMargins left="0.25" right="0.25" top="0.75" bottom="0.75" header="0.3" footer="0.3"/>
  <pageSetup orientation="landscape" paperSize="5" r:id="rId1"/>
  <headerFooter>
    <oddHeader>&amp;C&amp;"-,Bold"&amp;14DRAFT COMPILATION OF UNFUNDED TRANSPORTATION PROJECTS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9"/>
  <sheetViews>
    <sheetView view="pageBreakPreview" zoomScaleSheetLayoutView="100" zoomScalePageLayoutView="0" workbookViewId="0" topLeftCell="A1">
      <selection activeCell="L1" sqref="L1:L65536"/>
    </sheetView>
  </sheetViews>
  <sheetFormatPr defaultColWidth="9.140625" defaultRowHeight="15"/>
  <cols>
    <col min="1" max="1" width="4.8515625" style="29" customWidth="1"/>
    <col min="2" max="2" width="4.28125" style="30" bestFit="1" customWidth="1"/>
    <col min="3" max="3" width="16.7109375" style="30" customWidth="1"/>
    <col min="4" max="4" width="13.7109375" style="29" hidden="1" customWidth="1"/>
    <col min="5" max="5" width="33.140625" style="29" hidden="1" customWidth="1"/>
    <col min="6" max="6" width="11.57421875" style="29" hidden="1" customWidth="1"/>
    <col min="7" max="7" width="29.8515625" style="30" customWidth="1"/>
    <col min="8" max="8" width="29.140625" style="30" customWidth="1"/>
    <col min="9" max="9" width="25.28125" style="30" customWidth="1"/>
    <col min="10" max="10" width="11.57421875" style="30" customWidth="1"/>
    <col min="11" max="11" width="4.7109375" style="29" customWidth="1"/>
    <col min="12" max="12" width="11.00390625" style="30" customWidth="1"/>
    <col min="13" max="13" width="6.7109375" style="32" customWidth="1"/>
    <col min="14" max="14" width="7.7109375" style="32" customWidth="1"/>
    <col min="15" max="16384" width="9.140625" style="29" customWidth="1"/>
  </cols>
  <sheetData>
    <row r="1" spans="1:14" s="47" customFormat="1" ht="18.75">
      <c r="A1" s="35" t="s">
        <v>514</v>
      </c>
      <c r="B1" s="17"/>
      <c r="C1" s="17"/>
      <c r="D1" s="18"/>
      <c r="E1" s="18"/>
      <c r="F1" s="18"/>
      <c r="G1" s="19"/>
      <c r="H1" s="19"/>
      <c r="I1" s="19"/>
      <c r="J1" s="19"/>
      <c r="K1" s="18"/>
      <c r="L1" s="35"/>
      <c r="M1" s="20"/>
      <c r="N1" s="20"/>
    </row>
    <row r="2" spans="1:14" s="47" customFormat="1" ht="15.75">
      <c r="A2" s="36" t="s">
        <v>87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2"/>
      <c r="N2" s="22"/>
    </row>
    <row r="3" spans="1:14" s="47" customFormat="1" ht="15">
      <c r="A3" s="49"/>
      <c r="B3" s="49"/>
      <c r="C3" s="49"/>
      <c r="D3" s="50"/>
      <c r="E3" s="49"/>
      <c r="F3" s="50"/>
      <c r="G3" s="49"/>
      <c r="H3" s="51"/>
      <c r="I3" s="49"/>
      <c r="J3" s="50"/>
      <c r="K3" s="53"/>
      <c r="L3" s="49"/>
      <c r="M3" s="49"/>
      <c r="N3" s="49"/>
    </row>
    <row r="4" spans="1:14" s="11" customFormat="1" ht="12.75">
      <c r="A4" s="7" t="s">
        <v>4</v>
      </c>
      <c r="B4" s="7" t="s">
        <v>1505</v>
      </c>
      <c r="C4" s="7" t="s">
        <v>5</v>
      </c>
      <c r="D4" s="8" t="s">
        <v>515</v>
      </c>
      <c r="E4" s="7" t="s">
        <v>516</v>
      </c>
      <c r="F4" s="8" t="s">
        <v>517</v>
      </c>
      <c r="G4" s="7" t="s">
        <v>6</v>
      </c>
      <c r="H4" s="28" t="s">
        <v>7</v>
      </c>
      <c r="I4" s="7" t="s">
        <v>8</v>
      </c>
      <c r="J4" s="8" t="s">
        <v>9</v>
      </c>
      <c r="K4" s="10" t="s">
        <v>10</v>
      </c>
      <c r="L4" s="7" t="s">
        <v>11</v>
      </c>
      <c r="M4" s="7" t="s">
        <v>12</v>
      </c>
      <c r="N4" s="7" t="s">
        <v>13</v>
      </c>
    </row>
    <row r="5" spans="1:14" s="11" customFormat="1" ht="12.75">
      <c r="A5" s="49" t="s">
        <v>520</v>
      </c>
      <c r="B5" s="49"/>
      <c r="C5" s="49"/>
      <c r="D5" s="50"/>
      <c r="E5" s="49"/>
      <c r="F5" s="50"/>
      <c r="G5" s="49"/>
      <c r="H5" s="51"/>
      <c r="I5" s="49"/>
      <c r="J5" s="50"/>
      <c r="K5" s="65"/>
      <c r="L5" s="49"/>
      <c r="M5" s="49"/>
      <c r="N5" s="49"/>
    </row>
    <row r="6" spans="2:13" s="83" customFormat="1" ht="45">
      <c r="B6" s="84" t="s">
        <v>1432</v>
      </c>
      <c r="C6" s="85" t="s">
        <v>520</v>
      </c>
      <c r="D6" s="83" t="s">
        <v>525</v>
      </c>
      <c r="G6" s="85" t="s">
        <v>1044</v>
      </c>
      <c r="H6" s="85" t="s">
        <v>525</v>
      </c>
      <c r="I6" s="85" t="s">
        <v>525</v>
      </c>
      <c r="J6" s="85" t="s">
        <v>524</v>
      </c>
      <c r="K6" s="86" t="s">
        <v>525</v>
      </c>
      <c r="L6" s="85" t="s">
        <v>773</v>
      </c>
      <c r="M6" s="94" t="s">
        <v>527</v>
      </c>
    </row>
    <row r="7" spans="2:13" s="83" customFormat="1" ht="45">
      <c r="B7" s="84" t="s">
        <v>1427</v>
      </c>
      <c r="C7" s="85" t="s">
        <v>520</v>
      </c>
      <c r="G7" s="85" t="s">
        <v>1079</v>
      </c>
      <c r="H7" s="85" t="s">
        <v>525</v>
      </c>
      <c r="I7" s="85" t="s">
        <v>525</v>
      </c>
      <c r="J7" s="85" t="s">
        <v>1080</v>
      </c>
      <c r="K7" s="86" t="s">
        <v>525</v>
      </c>
      <c r="L7" s="85" t="s">
        <v>773</v>
      </c>
      <c r="M7" s="94" t="s">
        <v>527</v>
      </c>
    </row>
    <row r="8" spans="2:13" s="79" customFormat="1" ht="45">
      <c r="B8" s="80" t="s">
        <v>1430</v>
      </c>
      <c r="C8" s="81" t="s">
        <v>520</v>
      </c>
      <c r="D8" s="79" t="s">
        <v>525</v>
      </c>
      <c r="G8" s="81" t="s">
        <v>1045</v>
      </c>
      <c r="H8" s="81" t="s">
        <v>1046</v>
      </c>
      <c r="I8" s="81" t="s">
        <v>1047</v>
      </c>
      <c r="J8" s="81" t="s">
        <v>1048</v>
      </c>
      <c r="K8" s="87" t="s">
        <v>525</v>
      </c>
      <c r="L8" s="81" t="s">
        <v>773</v>
      </c>
      <c r="M8" s="82" t="s">
        <v>527</v>
      </c>
    </row>
    <row r="9" spans="2:13" s="79" customFormat="1" ht="45">
      <c r="B9" s="80" t="s">
        <v>1433</v>
      </c>
      <c r="C9" s="81" t="s">
        <v>520</v>
      </c>
      <c r="G9" s="81" t="s">
        <v>1062</v>
      </c>
      <c r="H9" s="81" t="s">
        <v>1063</v>
      </c>
      <c r="I9" s="81" t="s">
        <v>1064</v>
      </c>
      <c r="J9" s="81" t="s">
        <v>1048</v>
      </c>
      <c r="K9" s="87" t="s">
        <v>525</v>
      </c>
      <c r="L9" s="81" t="s">
        <v>773</v>
      </c>
      <c r="M9" s="82" t="s">
        <v>527</v>
      </c>
    </row>
    <row r="10" spans="2:13" s="79" customFormat="1" ht="45">
      <c r="B10" s="80" t="s">
        <v>1439</v>
      </c>
      <c r="C10" s="81" t="s">
        <v>520</v>
      </c>
      <c r="D10" s="79" t="s">
        <v>536</v>
      </c>
      <c r="G10" s="81" t="s">
        <v>1067</v>
      </c>
      <c r="H10" s="81" t="s">
        <v>1068</v>
      </c>
      <c r="I10" s="81"/>
      <c r="J10" s="81" t="s">
        <v>632</v>
      </c>
      <c r="L10" s="81">
        <v>2016</v>
      </c>
      <c r="M10" s="82" t="s">
        <v>527</v>
      </c>
    </row>
    <row r="11" spans="2:13" s="79" customFormat="1" ht="30">
      <c r="B11" s="80" t="s">
        <v>1439</v>
      </c>
      <c r="C11" s="81" t="s">
        <v>520</v>
      </c>
      <c r="D11" s="79" t="s">
        <v>536</v>
      </c>
      <c r="G11" s="81" t="s">
        <v>1069</v>
      </c>
      <c r="H11" s="81" t="s">
        <v>1070</v>
      </c>
      <c r="I11" s="81" t="s">
        <v>1071</v>
      </c>
      <c r="J11" s="81" t="s">
        <v>632</v>
      </c>
      <c r="L11" s="81">
        <v>2021</v>
      </c>
      <c r="M11" s="82" t="s">
        <v>527</v>
      </c>
    </row>
    <row r="12" spans="2:13" s="79" customFormat="1" ht="45">
      <c r="B12" s="80" t="s">
        <v>1431</v>
      </c>
      <c r="C12" s="81" t="s">
        <v>520</v>
      </c>
      <c r="D12" s="79" t="s">
        <v>1073</v>
      </c>
      <c r="G12" s="81" t="s">
        <v>1074</v>
      </c>
      <c r="H12" s="81" t="s">
        <v>1075</v>
      </c>
      <c r="I12" s="81" t="s">
        <v>1076</v>
      </c>
      <c r="J12" s="81" t="s">
        <v>1077</v>
      </c>
      <c r="K12" s="87" t="s">
        <v>525</v>
      </c>
      <c r="L12" s="81" t="s">
        <v>773</v>
      </c>
      <c r="M12" s="82" t="s">
        <v>527</v>
      </c>
    </row>
    <row r="13" spans="2:13" s="79" customFormat="1" ht="45">
      <c r="B13" s="80" t="s">
        <v>1433</v>
      </c>
      <c r="C13" s="81" t="s">
        <v>520</v>
      </c>
      <c r="D13" s="79" t="s">
        <v>525</v>
      </c>
      <c r="G13" s="81" t="s">
        <v>1078</v>
      </c>
      <c r="H13" s="81" t="s">
        <v>525</v>
      </c>
      <c r="I13" s="81" t="s">
        <v>525</v>
      </c>
      <c r="J13" s="81" t="s">
        <v>1048</v>
      </c>
      <c r="K13" s="87" t="s">
        <v>525</v>
      </c>
      <c r="L13" s="81" t="s">
        <v>773</v>
      </c>
      <c r="M13" s="82" t="s">
        <v>527</v>
      </c>
    </row>
    <row r="14" spans="2:13" s="75" customFormat="1" ht="30">
      <c r="B14" s="76" t="s">
        <v>1439</v>
      </c>
      <c r="C14" s="77" t="s">
        <v>520</v>
      </c>
      <c r="D14" s="75" t="s">
        <v>530</v>
      </c>
      <c r="G14" s="77" t="s">
        <v>1052</v>
      </c>
      <c r="H14" s="77" t="s">
        <v>1053</v>
      </c>
      <c r="I14" s="77" t="s">
        <v>1054</v>
      </c>
      <c r="J14" s="77" t="s">
        <v>632</v>
      </c>
      <c r="L14" s="77">
        <v>2019</v>
      </c>
      <c r="M14" s="78" t="s">
        <v>527</v>
      </c>
    </row>
    <row r="15" spans="2:13" s="75" customFormat="1" ht="30">
      <c r="B15" s="76" t="s">
        <v>1439</v>
      </c>
      <c r="C15" s="77" t="s">
        <v>520</v>
      </c>
      <c r="D15" s="75" t="s">
        <v>530</v>
      </c>
      <c r="G15" s="77" t="s">
        <v>1055</v>
      </c>
      <c r="H15" s="77" t="s">
        <v>1056</v>
      </c>
      <c r="I15" s="77" t="s">
        <v>1054</v>
      </c>
      <c r="J15" s="77" t="s">
        <v>635</v>
      </c>
      <c r="L15" s="77">
        <v>2019</v>
      </c>
      <c r="M15" s="78" t="s">
        <v>527</v>
      </c>
    </row>
    <row r="16" spans="2:13" s="75" customFormat="1" ht="45">
      <c r="B16" s="76" t="s">
        <v>1439</v>
      </c>
      <c r="C16" s="77" t="s">
        <v>520</v>
      </c>
      <c r="D16" s="75" t="s">
        <v>536</v>
      </c>
      <c r="G16" s="77" t="s">
        <v>1057</v>
      </c>
      <c r="H16" s="77" t="s">
        <v>1058</v>
      </c>
      <c r="I16" s="77"/>
      <c r="J16" s="77" t="s">
        <v>929</v>
      </c>
      <c r="L16" s="77"/>
      <c r="M16" s="78" t="s">
        <v>527</v>
      </c>
    </row>
    <row r="17" spans="2:13" s="75" customFormat="1" ht="30">
      <c r="B17" s="76" t="s">
        <v>1439</v>
      </c>
      <c r="C17" s="77" t="s">
        <v>520</v>
      </c>
      <c r="D17" s="75" t="s">
        <v>536</v>
      </c>
      <c r="G17" s="77" t="s">
        <v>1065</v>
      </c>
      <c r="H17" s="77" t="s">
        <v>1066</v>
      </c>
      <c r="I17" s="77"/>
      <c r="J17" s="77" t="s">
        <v>635</v>
      </c>
      <c r="L17" s="77">
        <v>2012</v>
      </c>
      <c r="M17" s="78" t="s">
        <v>527</v>
      </c>
    </row>
    <row r="18" spans="2:13" s="67" customFormat="1" ht="30">
      <c r="B18" s="72" t="s">
        <v>1439</v>
      </c>
      <c r="C18" s="73" t="s">
        <v>520</v>
      </c>
      <c r="D18" s="67" t="s">
        <v>536</v>
      </c>
      <c r="G18" s="73" t="s">
        <v>1049</v>
      </c>
      <c r="H18" s="73" t="s">
        <v>1050</v>
      </c>
      <c r="I18" s="73" t="s">
        <v>1051</v>
      </c>
      <c r="J18" s="73" t="s">
        <v>534</v>
      </c>
      <c r="L18" s="73">
        <v>2017</v>
      </c>
      <c r="M18" s="74" t="s">
        <v>527</v>
      </c>
    </row>
    <row r="19" spans="2:13" s="67" customFormat="1" ht="45">
      <c r="B19" s="72" t="s">
        <v>1439</v>
      </c>
      <c r="C19" s="73" t="s">
        <v>520</v>
      </c>
      <c r="D19" s="67" t="s">
        <v>536</v>
      </c>
      <c r="G19" s="73" t="s">
        <v>1059</v>
      </c>
      <c r="H19" s="73" t="s">
        <v>1060</v>
      </c>
      <c r="I19" s="73"/>
      <c r="J19" s="73" t="s">
        <v>635</v>
      </c>
      <c r="L19" s="73">
        <v>2019</v>
      </c>
      <c r="M19" s="74" t="s">
        <v>527</v>
      </c>
    </row>
    <row r="20" ht="15">
      <c r="A20" s="29" t="s">
        <v>1207</v>
      </c>
    </row>
    <row r="21" spans="2:14" s="83" customFormat="1" ht="15">
      <c r="B21" s="84" t="s">
        <v>1439</v>
      </c>
      <c r="C21" s="85" t="s">
        <v>880</v>
      </c>
      <c r="D21" s="83" t="s">
        <v>536</v>
      </c>
      <c r="G21" s="85" t="s">
        <v>1087</v>
      </c>
      <c r="H21" s="85" t="s">
        <v>900</v>
      </c>
      <c r="I21" s="85"/>
      <c r="J21" s="85" t="s">
        <v>632</v>
      </c>
      <c r="L21" s="85">
        <v>2040</v>
      </c>
      <c r="M21" s="94" t="s">
        <v>527</v>
      </c>
      <c r="N21" s="94"/>
    </row>
    <row r="22" spans="2:14" s="83" customFormat="1" ht="15">
      <c r="B22" s="84" t="s">
        <v>1439</v>
      </c>
      <c r="C22" s="85" t="s">
        <v>880</v>
      </c>
      <c r="D22" s="83" t="s">
        <v>536</v>
      </c>
      <c r="G22" s="85" t="s">
        <v>1088</v>
      </c>
      <c r="H22" s="85" t="s">
        <v>900</v>
      </c>
      <c r="I22" s="85"/>
      <c r="J22" s="85" t="s">
        <v>635</v>
      </c>
      <c r="L22" s="85">
        <v>2030</v>
      </c>
      <c r="M22" s="94" t="s">
        <v>527</v>
      </c>
      <c r="N22" s="94"/>
    </row>
    <row r="23" spans="2:13" s="75" customFormat="1" ht="30">
      <c r="B23" s="76" t="s">
        <v>1439</v>
      </c>
      <c r="C23" s="77" t="s">
        <v>880</v>
      </c>
      <c r="D23" s="75" t="s">
        <v>619</v>
      </c>
      <c r="G23" s="77" t="s">
        <v>1084</v>
      </c>
      <c r="H23" s="77" t="s">
        <v>1085</v>
      </c>
      <c r="I23" s="77"/>
      <c r="J23" s="77" t="s">
        <v>632</v>
      </c>
      <c r="L23" s="77" t="s">
        <v>1086</v>
      </c>
      <c r="M23" s="78" t="s">
        <v>527</v>
      </c>
    </row>
    <row r="24" spans="2:14" s="75" customFormat="1" ht="30">
      <c r="B24" s="76" t="s">
        <v>1439</v>
      </c>
      <c r="C24" s="77" t="s">
        <v>880</v>
      </c>
      <c r="D24" s="75" t="s">
        <v>536</v>
      </c>
      <c r="G24" s="77" t="s">
        <v>1089</v>
      </c>
      <c r="H24" s="77" t="s">
        <v>1090</v>
      </c>
      <c r="I24" s="77"/>
      <c r="J24" s="77" t="s">
        <v>632</v>
      </c>
      <c r="L24" s="77">
        <v>2021</v>
      </c>
      <c r="M24" s="78" t="s">
        <v>527</v>
      </c>
      <c r="N24" s="78"/>
    </row>
    <row r="25" spans="2:14" s="75" customFormat="1" ht="30">
      <c r="B25" s="76"/>
      <c r="C25" s="77" t="s">
        <v>880</v>
      </c>
      <c r="G25" s="77" t="s">
        <v>1475</v>
      </c>
      <c r="H25" s="77"/>
      <c r="I25" s="77"/>
      <c r="J25" s="77" t="s">
        <v>1476</v>
      </c>
      <c r="L25" s="77" t="s">
        <v>1477</v>
      </c>
      <c r="M25" s="78"/>
      <c r="N25" s="78"/>
    </row>
    <row r="26" spans="2:13" s="67" customFormat="1" ht="30">
      <c r="B26" s="72" t="s">
        <v>1439</v>
      </c>
      <c r="C26" s="73" t="s">
        <v>880</v>
      </c>
      <c r="D26" s="67" t="s">
        <v>619</v>
      </c>
      <c r="G26" s="73" t="s">
        <v>1081</v>
      </c>
      <c r="H26" s="73" t="s">
        <v>1082</v>
      </c>
      <c r="I26" s="73" t="s">
        <v>1083</v>
      </c>
      <c r="J26" s="73" t="s">
        <v>632</v>
      </c>
      <c r="L26" s="73">
        <v>2020</v>
      </c>
      <c r="M26" s="74" t="s">
        <v>527</v>
      </c>
    </row>
    <row r="27" spans="2:14" s="67" customFormat="1" ht="30">
      <c r="B27" s="72" t="s">
        <v>1439</v>
      </c>
      <c r="C27" s="73" t="s">
        <v>880</v>
      </c>
      <c r="D27" s="67" t="s">
        <v>619</v>
      </c>
      <c r="G27" s="73" t="s">
        <v>1091</v>
      </c>
      <c r="H27" s="73" t="s">
        <v>1092</v>
      </c>
      <c r="I27" s="73" t="s">
        <v>1093</v>
      </c>
      <c r="J27" s="73" t="s">
        <v>632</v>
      </c>
      <c r="L27" s="73">
        <v>2030</v>
      </c>
      <c r="M27" s="74" t="s">
        <v>527</v>
      </c>
      <c r="N27" s="74"/>
    </row>
    <row r="28" spans="2:14" s="90" customFormat="1" ht="38.25">
      <c r="B28" s="91"/>
      <c r="C28" s="92" t="s">
        <v>880</v>
      </c>
      <c r="G28" s="156" t="s">
        <v>1471</v>
      </c>
      <c r="H28" s="92" t="s">
        <v>1472</v>
      </c>
      <c r="I28" s="92" t="s">
        <v>1473</v>
      </c>
      <c r="J28" s="92" t="s">
        <v>1474</v>
      </c>
      <c r="K28" s="90">
        <v>7</v>
      </c>
      <c r="L28" s="92" t="s">
        <v>1086</v>
      </c>
      <c r="M28" s="95"/>
      <c r="N28" s="95"/>
    </row>
    <row r="29" ht="15">
      <c r="A29" s="157" t="s">
        <v>2500</v>
      </c>
    </row>
    <row r="30" spans="2:14" s="83" customFormat="1" ht="30">
      <c r="B30" s="84" t="s">
        <v>1439</v>
      </c>
      <c r="C30" s="85" t="s">
        <v>529</v>
      </c>
      <c r="D30" s="83" t="s">
        <v>561</v>
      </c>
      <c r="G30" s="85" t="s">
        <v>1094</v>
      </c>
      <c r="H30" s="85"/>
      <c r="I30" s="85"/>
      <c r="J30" s="85" t="s">
        <v>635</v>
      </c>
      <c r="L30" s="85" t="s">
        <v>1095</v>
      </c>
      <c r="M30" s="94" t="s">
        <v>527</v>
      </c>
      <c r="N30" s="94"/>
    </row>
    <row r="31" spans="2:14" s="83" customFormat="1" ht="30">
      <c r="B31" s="84" t="s">
        <v>1439</v>
      </c>
      <c r="C31" s="85" t="s">
        <v>529</v>
      </c>
      <c r="D31" s="83" t="s">
        <v>619</v>
      </c>
      <c r="G31" s="85" t="s">
        <v>633</v>
      </c>
      <c r="H31" s="85" t="s">
        <v>634</v>
      </c>
      <c r="I31" s="85" t="s">
        <v>0</v>
      </c>
      <c r="J31" s="85" t="s">
        <v>635</v>
      </c>
      <c r="L31" s="85">
        <v>2015</v>
      </c>
      <c r="M31" s="94" t="s">
        <v>527</v>
      </c>
      <c r="N31" s="94"/>
    </row>
    <row r="32" spans="2:14" s="83" customFormat="1" ht="45">
      <c r="B32" s="84" t="s">
        <v>1439</v>
      </c>
      <c r="C32" s="85" t="s">
        <v>529</v>
      </c>
      <c r="D32" s="83" t="s">
        <v>536</v>
      </c>
      <c r="G32" s="85" t="s">
        <v>1096</v>
      </c>
      <c r="H32" s="85" t="s">
        <v>1097</v>
      </c>
      <c r="I32" s="85" t="s">
        <v>1098</v>
      </c>
      <c r="J32" s="85" t="s">
        <v>1099</v>
      </c>
      <c r="L32" s="85" t="s">
        <v>535</v>
      </c>
      <c r="M32" s="94" t="s">
        <v>527</v>
      </c>
      <c r="N32" s="94"/>
    </row>
    <row r="33" spans="2:14" s="83" customFormat="1" ht="30">
      <c r="B33" s="84" t="s">
        <v>1439</v>
      </c>
      <c r="C33" s="85" t="s">
        <v>585</v>
      </c>
      <c r="D33" s="83" t="s">
        <v>619</v>
      </c>
      <c r="G33" s="85" t="s">
        <v>1100</v>
      </c>
      <c r="H33" s="85" t="s">
        <v>1101</v>
      </c>
      <c r="I33" s="85" t="s">
        <v>1102</v>
      </c>
      <c r="J33" s="85" t="s">
        <v>632</v>
      </c>
      <c r="L33" s="85" t="s">
        <v>1103</v>
      </c>
      <c r="M33" s="94" t="s">
        <v>527</v>
      </c>
      <c r="N33" s="94"/>
    </row>
    <row r="34" spans="2:14" s="96" customFormat="1" ht="30">
      <c r="B34" s="97" t="s">
        <v>1439</v>
      </c>
      <c r="C34" s="98" t="s">
        <v>529</v>
      </c>
      <c r="G34" s="98" t="s">
        <v>1497</v>
      </c>
      <c r="H34" s="98"/>
      <c r="I34" s="98"/>
      <c r="J34" s="98"/>
      <c r="L34" s="98" t="s">
        <v>1247</v>
      </c>
      <c r="M34" s="99" t="s">
        <v>527</v>
      </c>
      <c r="N34" s="99"/>
    </row>
    <row r="35" spans="2:14" s="96" customFormat="1" ht="30">
      <c r="B35" s="97" t="s">
        <v>1461</v>
      </c>
      <c r="C35" s="98" t="s">
        <v>529</v>
      </c>
      <c r="G35" s="98" t="s">
        <v>1517</v>
      </c>
      <c r="H35" s="98" t="s">
        <v>1498</v>
      </c>
      <c r="I35" s="98" t="s">
        <v>533</v>
      </c>
      <c r="J35" s="98"/>
      <c r="L35" s="98" t="s">
        <v>1247</v>
      </c>
      <c r="M35" s="99" t="s">
        <v>527</v>
      </c>
      <c r="N35" s="99"/>
    </row>
    <row r="36" spans="2:14" s="68" customFormat="1" ht="30">
      <c r="B36" s="100" t="s">
        <v>1460</v>
      </c>
      <c r="C36" s="101" t="s">
        <v>529</v>
      </c>
      <c r="G36" s="101" t="s">
        <v>1500</v>
      </c>
      <c r="H36" s="101" t="s">
        <v>1499</v>
      </c>
      <c r="I36" s="101" t="s">
        <v>1501</v>
      </c>
      <c r="J36" s="101"/>
      <c r="L36" s="101" t="s">
        <v>1247</v>
      </c>
      <c r="M36" s="102" t="s">
        <v>527</v>
      </c>
      <c r="N36" s="102"/>
    </row>
    <row r="37" ht="15">
      <c r="A37" s="157" t="s">
        <v>560</v>
      </c>
    </row>
    <row r="38" spans="2:14" s="83" customFormat="1" ht="45">
      <c r="B38" s="84" t="s">
        <v>1439</v>
      </c>
      <c r="C38" s="85" t="s">
        <v>560</v>
      </c>
      <c r="D38" s="83" t="s">
        <v>588</v>
      </c>
      <c r="G38" s="85" t="s">
        <v>1106</v>
      </c>
      <c r="H38" s="85" t="s">
        <v>1107</v>
      </c>
      <c r="I38" s="85"/>
      <c r="J38" s="85" t="s">
        <v>632</v>
      </c>
      <c r="L38" s="85" t="s">
        <v>1108</v>
      </c>
      <c r="M38" s="94" t="s">
        <v>527</v>
      </c>
      <c r="N38" s="94"/>
    </row>
    <row r="39" spans="2:14" s="79" customFormat="1" ht="135">
      <c r="B39" s="80" t="s">
        <v>1439</v>
      </c>
      <c r="C39" s="81" t="s">
        <v>560</v>
      </c>
      <c r="D39" s="79" t="s">
        <v>561</v>
      </c>
      <c r="G39" s="81" t="s">
        <v>1111</v>
      </c>
      <c r="H39" s="81" t="s">
        <v>1112</v>
      </c>
      <c r="I39" s="81"/>
      <c r="J39" s="81" t="s">
        <v>632</v>
      </c>
      <c r="L39" s="81" t="s">
        <v>1113</v>
      </c>
      <c r="M39" s="82" t="s">
        <v>527</v>
      </c>
      <c r="N39" s="82"/>
    </row>
    <row r="40" spans="2:14" s="79" customFormat="1" ht="75">
      <c r="B40" s="80" t="s">
        <v>1439</v>
      </c>
      <c r="C40" s="81" t="s">
        <v>560</v>
      </c>
      <c r="D40" s="79" t="s">
        <v>561</v>
      </c>
      <c r="G40" s="81" t="s">
        <v>1104</v>
      </c>
      <c r="H40" s="81" t="s">
        <v>1105</v>
      </c>
      <c r="I40" s="81"/>
      <c r="J40" s="81" t="s">
        <v>632</v>
      </c>
      <c r="L40" s="81">
        <v>2015</v>
      </c>
      <c r="M40" s="82" t="s">
        <v>527</v>
      </c>
      <c r="N40" s="82"/>
    </row>
    <row r="41" spans="2:14" s="79" customFormat="1" ht="135">
      <c r="B41" s="80" t="s">
        <v>1439</v>
      </c>
      <c r="C41" s="81" t="s">
        <v>560</v>
      </c>
      <c r="D41" s="79" t="s">
        <v>561</v>
      </c>
      <c r="G41" s="81" t="s">
        <v>1109</v>
      </c>
      <c r="H41" s="81"/>
      <c r="I41" s="81"/>
      <c r="J41" s="81" t="s">
        <v>635</v>
      </c>
      <c r="L41" s="81" t="s">
        <v>1110</v>
      </c>
      <c r="M41" s="82" t="s">
        <v>527</v>
      </c>
      <c r="N41" s="82"/>
    </row>
    <row r="42" ht="15">
      <c r="A42" s="157" t="s">
        <v>2501</v>
      </c>
    </row>
    <row r="43" spans="2:14" s="83" customFormat="1" ht="120">
      <c r="B43" s="84" t="s">
        <v>1439</v>
      </c>
      <c r="C43" s="85" t="s">
        <v>1114</v>
      </c>
      <c r="D43" s="83" t="s">
        <v>536</v>
      </c>
      <c r="G43" s="85" t="s">
        <v>1115</v>
      </c>
      <c r="H43" s="85" t="s">
        <v>1116</v>
      </c>
      <c r="I43" s="85" t="s">
        <v>1117</v>
      </c>
      <c r="J43" s="85" t="s">
        <v>635</v>
      </c>
      <c r="L43" s="85" t="s">
        <v>1118</v>
      </c>
      <c r="M43" s="94" t="s">
        <v>527</v>
      </c>
      <c r="N43" s="94"/>
    </row>
    <row r="44" spans="2:14" s="83" customFormat="1" ht="120">
      <c r="B44" s="84" t="s">
        <v>1439</v>
      </c>
      <c r="C44" s="85" t="s">
        <v>1114</v>
      </c>
      <c r="D44" s="83" t="s">
        <v>536</v>
      </c>
      <c r="G44" s="85" t="s">
        <v>1119</v>
      </c>
      <c r="H44" s="85" t="s">
        <v>1120</v>
      </c>
      <c r="I44" s="85" t="s">
        <v>1121</v>
      </c>
      <c r="J44" s="85" t="s">
        <v>635</v>
      </c>
      <c r="L44" s="85" t="s">
        <v>1118</v>
      </c>
      <c r="M44" s="94" t="s">
        <v>527</v>
      </c>
      <c r="N44" s="94"/>
    </row>
    <row r="45" spans="2:14" s="83" customFormat="1" ht="76.5">
      <c r="B45" s="84" t="s">
        <v>1439</v>
      </c>
      <c r="C45" s="85" t="s">
        <v>1114</v>
      </c>
      <c r="D45" s="83" t="s">
        <v>536</v>
      </c>
      <c r="G45" s="85" t="s">
        <v>1122</v>
      </c>
      <c r="H45" s="85" t="s">
        <v>1123</v>
      </c>
      <c r="I45" s="85" t="s">
        <v>1124</v>
      </c>
      <c r="J45" s="85" t="s">
        <v>635</v>
      </c>
      <c r="L45" s="94" t="s">
        <v>1125</v>
      </c>
      <c r="M45" s="94" t="s">
        <v>527</v>
      </c>
      <c r="N45" s="94"/>
    </row>
    <row r="46" ht="15">
      <c r="A46" s="157" t="s">
        <v>1126</v>
      </c>
    </row>
    <row r="47" spans="2:14" s="83" customFormat="1" ht="30">
      <c r="B47" s="84" t="s">
        <v>1440</v>
      </c>
      <c r="C47" s="85" t="s">
        <v>1126</v>
      </c>
      <c r="G47" s="85" t="s">
        <v>1131</v>
      </c>
      <c r="H47" s="85"/>
      <c r="I47" s="85"/>
      <c r="J47" s="85" t="s">
        <v>1042</v>
      </c>
      <c r="L47" s="85" t="s">
        <v>1508</v>
      </c>
      <c r="M47" s="94" t="s">
        <v>1132</v>
      </c>
      <c r="N47" s="94"/>
    </row>
    <row r="48" spans="2:14" s="83" customFormat="1" ht="30">
      <c r="B48" s="84" t="s">
        <v>1439</v>
      </c>
      <c r="C48" s="85" t="s">
        <v>1126</v>
      </c>
      <c r="G48" s="85" t="s">
        <v>1133</v>
      </c>
      <c r="H48" s="85"/>
      <c r="I48" s="85"/>
      <c r="J48" s="85" t="s">
        <v>524</v>
      </c>
      <c r="L48" s="85" t="s">
        <v>1509</v>
      </c>
      <c r="M48" s="94" t="s">
        <v>1132</v>
      </c>
      <c r="N48" s="94" t="s">
        <v>1516</v>
      </c>
    </row>
    <row r="49" spans="2:14" s="83" customFormat="1" ht="30">
      <c r="B49" s="84" t="s">
        <v>1440</v>
      </c>
      <c r="C49" s="85" t="s">
        <v>1126</v>
      </c>
      <c r="G49" s="85" t="s">
        <v>1134</v>
      </c>
      <c r="H49" s="85"/>
      <c r="I49" s="85"/>
      <c r="J49" s="85" t="s">
        <v>1135</v>
      </c>
      <c r="L49" s="85" t="s">
        <v>1509</v>
      </c>
      <c r="M49" s="94" t="s">
        <v>1132</v>
      </c>
      <c r="N49" s="94"/>
    </row>
    <row r="50" spans="2:14" s="83" customFormat="1" ht="15">
      <c r="B50" s="84" t="s">
        <v>1440</v>
      </c>
      <c r="C50" s="85" t="s">
        <v>1126</v>
      </c>
      <c r="G50" s="85" t="s">
        <v>1127</v>
      </c>
      <c r="H50" s="85"/>
      <c r="I50" s="85"/>
      <c r="J50" s="85" t="s">
        <v>1128</v>
      </c>
      <c r="L50" s="85">
        <v>2030</v>
      </c>
      <c r="M50" s="94" t="s">
        <v>527</v>
      </c>
      <c r="N50" s="94"/>
    </row>
    <row r="51" spans="2:14" s="83" customFormat="1" ht="30">
      <c r="B51" s="84" t="s">
        <v>1440</v>
      </c>
      <c r="C51" s="85" t="s">
        <v>1126</v>
      </c>
      <c r="G51" s="85" t="s">
        <v>1146</v>
      </c>
      <c r="H51" s="85"/>
      <c r="I51" s="85"/>
      <c r="J51" s="85" t="s">
        <v>1128</v>
      </c>
      <c r="L51" s="85" t="s">
        <v>1506</v>
      </c>
      <c r="M51" s="94" t="s">
        <v>527</v>
      </c>
      <c r="N51" s="94"/>
    </row>
    <row r="52" spans="2:14" s="83" customFormat="1" ht="15">
      <c r="B52" s="84" t="s">
        <v>1440</v>
      </c>
      <c r="C52" s="85" t="s">
        <v>1126</v>
      </c>
      <c r="G52" s="85" t="s">
        <v>1147</v>
      </c>
      <c r="H52" s="85"/>
      <c r="I52" s="85"/>
      <c r="J52" s="85" t="s">
        <v>1128</v>
      </c>
      <c r="L52" s="85">
        <v>2030</v>
      </c>
      <c r="M52" s="94" t="s">
        <v>527</v>
      </c>
      <c r="N52" s="94"/>
    </row>
    <row r="53" spans="2:14" s="79" customFormat="1" ht="30">
      <c r="B53" s="80" t="s">
        <v>1439</v>
      </c>
      <c r="C53" s="81" t="s">
        <v>1126</v>
      </c>
      <c r="D53" s="79" t="s">
        <v>536</v>
      </c>
      <c r="G53" s="81" t="s">
        <v>1140</v>
      </c>
      <c r="H53" s="81" t="s">
        <v>1141</v>
      </c>
      <c r="I53" s="81"/>
      <c r="J53" s="81" t="s">
        <v>632</v>
      </c>
      <c r="L53" s="81">
        <v>2014</v>
      </c>
      <c r="M53" s="82" t="s">
        <v>527</v>
      </c>
      <c r="N53" s="82"/>
    </row>
    <row r="54" spans="2:14" s="79" customFormat="1" ht="60">
      <c r="B54" s="80" t="s">
        <v>1439</v>
      </c>
      <c r="C54" s="81" t="s">
        <v>1126</v>
      </c>
      <c r="D54" s="79" t="s">
        <v>536</v>
      </c>
      <c r="G54" s="81" t="s">
        <v>1129</v>
      </c>
      <c r="H54" s="81" t="s">
        <v>1130</v>
      </c>
      <c r="I54" s="81"/>
      <c r="J54" s="81" t="s">
        <v>534</v>
      </c>
      <c r="L54" s="81">
        <v>2030</v>
      </c>
      <c r="M54" s="82" t="s">
        <v>527</v>
      </c>
      <c r="N54" s="82"/>
    </row>
    <row r="55" spans="2:14" s="75" customFormat="1" ht="60">
      <c r="B55" s="76" t="s">
        <v>1439</v>
      </c>
      <c r="C55" s="77" t="s">
        <v>1126</v>
      </c>
      <c r="D55" s="75" t="s">
        <v>602</v>
      </c>
      <c r="G55" s="77" t="s">
        <v>1136</v>
      </c>
      <c r="H55" s="77" t="s">
        <v>1130</v>
      </c>
      <c r="I55" s="77"/>
      <c r="J55" s="77" t="s">
        <v>534</v>
      </c>
      <c r="L55" s="77">
        <v>2031</v>
      </c>
      <c r="M55" s="78" t="s">
        <v>527</v>
      </c>
      <c r="N55" s="78"/>
    </row>
    <row r="56" spans="2:14" s="67" customFormat="1" ht="30">
      <c r="B56" s="72" t="s">
        <v>1440</v>
      </c>
      <c r="C56" s="73" t="s">
        <v>1126</v>
      </c>
      <c r="G56" s="73" t="s">
        <v>1138</v>
      </c>
      <c r="H56" s="73"/>
      <c r="I56" s="73"/>
      <c r="J56" s="73" t="s">
        <v>1135</v>
      </c>
      <c r="L56" s="73" t="s">
        <v>1508</v>
      </c>
      <c r="M56" s="74" t="s">
        <v>1132</v>
      </c>
      <c r="N56" s="74"/>
    </row>
    <row r="57" spans="2:14" s="67" customFormat="1" ht="30">
      <c r="B57" s="72" t="s">
        <v>1439</v>
      </c>
      <c r="C57" s="73" t="s">
        <v>1126</v>
      </c>
      <c r="D57" s="67" t="s">
        <v>536</v>
      </c>
      <c r="G57" s="73" t="s">
        <v>1142</v>
      </c>
      <c r="H57" s="73" t="s">
        <v>1143</v>
      </c>
      <c r="I57" s="73"/>
      <c r="J57" s="73" t="s">
        <v>632</v>
      </c>
      <c r="L57" s="73">
        <v>2030</v>
      </c>
      <c r="M57" s="74" t="s">
        <v>527</v>
      </c>
      <c r="N57" s="74"/>
    </row>
    <row r="58" spans="2:14" s="67" customFormat="1" ht="30">
      <c r="B58" s="72" t="s">
        <v>1439</v>
      </c>
      <c r="C58" s="73" t="s">
        <v>1126</v>
      </c>
      <c r="D58" s="67" t="s">
        <v>536</v>
      </c>
      <c r="G58" s="73" t="s">
        <v>1144</v>
      </c>
      <c r="H58" s="73" t="s">
        <v>1145</v>
      </c>
      <c r="I58" s="73"/>
      <c r="J58" s="73" t="s">
        <v>632</v>
      </c>
      <c r="L58" s="73">
        <v>2020</v>
      </c>
      <c r="M58" s="74" t="s">
        <v>527</v>
      </c>
      <c r="N58" s="74"/>
    </row>
    <row r="59" spans="2:14" s="90" customFormat="1" ht="30">
      <c r="B59" s="91" t="s">
        <v>1440</v>
      </c>
      <c r="C59" s="92" t="s">
        <v>1126</v>
      </c>
      <c r="G59" s="92" t="s">
        <v>1139</v>
      </c>
      <c r="H59" s="92"/>
      <c r="I59" s="92"/>
      <c r="J59" s="92" t="s">
        <v>1135</v>
      </c>
      <c r="L59" s="92" t="s">
        <v>1507</v>
      </c>
      <c r="M59" s="95" t="s">
        <v>1132</v>
      </c>
      <c r="N59" s="95"/>
    </row>
  </sheetData>
  <sheetProtection/>
  <printOptions/>
  <pageMargins left="0.25" right="0.25" top="0.75" bottom="0.75" header="0.3" footer="0.3"/>
  <pageSetup orientation="landscape" paperSize="5" r:id="rId1"/>
  <headerFooter>
    <oddHeader>&amp;C&amp;"-,Bold"&amp;14DRAFT COMPILATION OF UNFUNDED TRANSPORTATION PROJECTS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15" zoomScalePageLayoutView="0" workbookViewId="0" topLeftCell="A1">
      <selection activeCell="L20" sqref="L20"/>
    </sheetView>
  </sheetViews>
  <sheetFormatPr defaultColWidth="9.140625" defaultRowHeight="15"/>
  <cols>
    <col min="1" max="1" width="6.28125" style="0" customWidth="1"/>
    <col min="2" max="2" width="4.8515625" style="0" bestFit="1" customWidth="1"/>
    <col min="4" max="4" width="62.28125" style="1" customWidth="1"/>
    <col min="5" max="5" width="49.28125" style="1" customWidth="1"/>
    <col min="6" max="6" width="0.2890625" style="0" hidden="1" customWidth="1"/>
    <col min="7" max="7" width="0.85546875" style="0" hidden="1" customWidth="1"/>
    <col min="8" max="8" width="9.140625" style="0" hidden="1" customWidth="1"/>
    <col min="9" max="9" width="11.7109375" style="0" customWidth="1"/>
    <col min="10" max="10" width="10.7109375" style="42" customWidth="1"/>
    <col min="11" max="11" width="7.57421875" style="0" customWidth="1"/>
  </cols>
  <sheetData>
    <row r="1" spans="1:10" s="3" customFormat="1" ht="21">
      <c r="A1" s="39" t="s">
        <v>1148</v>
      </c>
      <c r="D1" s="40"/>
      <c r="E1" s="40"/>
      <c r="J1" s="41"/>
    </row>
    <row r="2" spans="1:11" s="3" customFormat="1" ht="15.75">
      <c r="A2" s="187" t="s">
        <v>87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ht="15">
      <c r="I3" s="42" t="s">
        <v>3</v>
      </c>
    </row>
    <row r="4" spans="1:11" ht="15">
      <c r="A4" s="43" t="s">
        <v>4</v>
      </c>
      <c r="B4" s="43" t="s">
        <v>1505</v>
      </c>
      <c r="C4" s="43" t="s">
        <v>5</v>
      </c>
      <c r="D4" s="44" t="s">
        <v>1389</v>
      </c>
      <c r="E4" s="44" t="s">
        <v>9</v>
      </c>
      <c r="F4" s="43"/>
      <c r="G4" s="43"/>
      <c r="H4" s="43"/>
      <c r="I4" s="45" t="s">
        <v>518</v>
      </c>
      <c r="J4" s="45" t="s">
        <v>11</v>
      </c>
      <c r="K4" s="43" t="s">
        <v>12</v>
      </c>
    </row>
    <row r="5" spans="2:11" ht="15">
      <c r="B5" s="37" t="s">
        <v>1390</v>
      </c>
      <c r="C5" s="37" t="s">
        <v>1148</v>
      </c>
      <c r="D5" s="38" t="s">
        <v>1391</v>
      </c>
      <c r="E5" s="38" t="s">
        <v>1392</v>
      </c>
      <c r="I5" s="55">
        <v>2283</v>
      </c>
      <c r="J5" s="46" t="s">
        <v>1393</v>
      </c>
      <c r="K5" s="37" t="s">
        <v>527</v>
      </c>
    </row>
    <row r="6" spans="2:11" ht="15">
      <c r="B6" s="37" t="s">
        <v>1390</v>
      </c>
      <c r="C6" s="37" t="s">
        <v>1148</v>
      </c>
      <c r="D6" s="38" t="s">
        <v>1394</v>
      </c>
      <c r="E6" s="38" t="s">
        <v>1392</v>
      </c>
      <c r="I6" s="55">
        <v>600</v>
      </c>
      <c r="J6" s="46" t="s">
        <v>1393</v>
      </c>
      <c r="K6" s="37" t="s">
        <v>527</v>
      </c>
    </row>
    <row r="7" spans="2:11" ht="16.5" customHeight="1">
      <c r="B7" s="37" t="s">
        <v>1390</v>
      </c>
      <c r="C7" s="37" t="s">
        <v>1148</v>
      </c>
      <c r="D7" s="38" t="s">
        <v>1395</v>
      </c>
      <c r="E7" s="38" t="s">
        <v>1396</v>
      </c>
      <c r="I7" s="55">
        <v>600</v>
      </c>
      <c r="J7" s="46" t="s">
        <v>1393</v>
      </c>
      <c r="K7" s="37" t="s">
        <v>527</v>
      </c>
    </row>
    <row r="8" spans="2:11" ht="15">
      <c r="B8" s="37" t="s">
        <v>1390</v>
      </c>
      <c r="C8" s="37" t="s">
        <v>1148</v>
      </c>
      <c r="D8" s="38" t="s">
        <v>1397</v>
      </c>
      <c r="E8" s="38" t="s">
        <v>1398</v>
      </c>
      <c r="I8" s="55">
        <v>1000</v>
      </c>
      <c r="J8" s="46" t="s">
        <v>1393</v>
      </c>
      <c r="K8" s="37" t="s">
        <v>527</v>
      </c>
    </row>
    <row r="9" spans="2:11" ht="15">
      <c r="B9" s="37" t="s">
        <v>1390</v>
      </c>
      <c r="C9" s="37" t="s">
        <v>1148</v>
      </c>
      <c r="D9" s="38" t="s">
        <v>1399</v>
      </c>
      <c r="E9" s="38" t="s">
        <v>1400</v>
      </c>
      <c r="I9" s="55">
        <v>1000</v>
      </c>
      <c r="J9" s="46" t="s">
        <v>1393</v>
      </c>
      <c r="K9" s="37" t="s">
        <v>527</v>
      </c>
    </row>
    <row r="10" spans="2:11" ht="15">
      <c r="B10" s="37" t="s">
        <v>1390</v>
      </c>
      <c r="C10" s="37" t="s">
        <v>1148</v>
      </c>
      <c r="D10" s="38" t="s">
        <v>1401</v>
      </c>
      <c r="E10" s="38" t="s">
        <v>1223</v>
      </c>
      <c r="I10" s="55">
        <v>400</v>
      </c>
      <c r="J10" s="46" t="s">
        <v>1393</v>
      </c>
      <c r="K10" s="37" t="s">
        <v>527</v>
      </c>
    </row>
    <row r="11" spans="2:11" ht="15">
      <c r="B11" s="37" t="s">
        <v>1390</v>
      </c>
      <c r="C11" s="37" t="s">
        <v>1148</v>
      </c>
      <c r="D11" s="38" t="s">
        <v>1402</v>
      </c>
      <c r="E11" s="38" t="s">
        <v>1403</v>
      </c>
      <c r="I11" s="55">
        <v>170</v>
      </c>
      <c r="J11" s="46" t="s">
        <v>1393</v>
      </c>
      <c r="K11" s="37" t="s">
        <v>527</v>
      </c>
    </row>
    <row r="12" spans="2:11" ht="15">
      <c r="B12" s="37" t="s">
        <v>1404</v>
      </c>
      <c r="C12" s="37" t="s">
        <v>1148</v>
      </c>
      <c r="D12" s="38" t="s">
        <v>1405</v>
      </c>
      <c r="E12" s="38" t="s">
        <v>1406</v>
      </c>
      <c r="I12" s="55">
        <v>2654</v>
      </c>
      <c r="J12" s="46" t="s">
        <v>1407</v>
      </c>
      <c r="K12" s="37" t="s">
        <v>527</v>
      </c>
    </row>
    <row r="13" spans="2:11" ht="15">
      <c r="B13" s="37" t="s">
        <v>1404</v>
      </c>
      <c r="C13" s="37" t="s">
        <v>1408</v>
      </c>
      <c r="D13" s="38" t="s">
        <v>1409</v>
      </c>
      <c r="E13" s="38" t="s">
        <v>1410</v>
      </c>
      <c r="I13" s="55">
        <v>567</v>
      </c>
      <c r="J13" s="46" t="s">
        <v>1411</v>
      </c>
      <c r="K13" s="37" t="s">
        <v>527</v>
      </c>
    </row>
    <row r="14" spans="2:11" ht="30">
      <c r="B14" s="37" t="s">
        <v>1404</v>
      </c>
      <c r="C14" s="37" t="s">
        <v>1148</v>
      </c>
      <c r="D14" s="38" t="s">
        <v>1412</v>
      </c>
      <c r="E14" s="38" t="s">
        <v>1410</v>
      </c>
      <c r="I14" s="55">
        <v>484</v>
      </c>
      <c r="J14" s="46" t="s">
        <v>1413</v>
      </c>
      <c r="K14" s="37" t="s">
        <v>527</v>
      </c>
    </row>
    <row r="15" spans="2:11" ht="15">
      <c r="B15" s="37" t="s">
        <v>1404</v>
      </c>
      <c r="C15" s="37" t="s">
        <v>1148</v>
      </c>
      <c r="D15" s="38" t="s">
        <v>1414</v>
      </c>
      <c r="E15" s="38" t="s">
        <v>1415</v>
      </c>
      <c r="I15" s="55">
        <v>14.7</v>
      </c>
      <c r="J15" s="46" t="s">
        <v>1416</v>
      </c>
      <c r="K15" s="37" t="s">
        <v>527</v>
      </c>
    </row>
    <row r="16" spans="2:11" ht="15">
      <c r="B16" s="37" t="s">
        <v>1404</v>
      </c>
      <c r="C16" s="37" t="s">
        <v>1148</v>
      </c>
      <c r="D16" s="38" t="s">
        <v>1417</v>
      </c>
      <c r="E16" s="38" t="s">
        <v>1418</v>
      </c>
      <c r="I16" s="55">
        <v>23362</v>
      </c>
      <c r="J16" s="46">
        <v>2040</v>
      </c>
      <c r="K16" s="37" t="s">
        <v>527</v>
      </c>
    </row>
    <row r="17" spans="2:11" ht="30">
      <c r="B17" s="37" t="s">
        <v>1419</v>
      </c>
      <c r="C17" s="37" t="s">
        <v>1148</v>
      </c>
      <c r="D17" s="38" t="s">
        <v>1420</v>
      </c>
      <c r="E17" s="38" t="s">
        <v>1418</v>
      </c>
      <c r="I17" s="55">
        <v>5571</v>
      </c>
      <c r="J17" s="46">
        <v>2040</v>
      </c>
      <c r="K17" s="37" t="s">
        <v>527</v>
      </c>
    </row>
    <row r="18" spans="2:11" ht="30">
      <c r="B18" s="37" t="s">
        <v>1419</v>
      </c>
      <c r="C18" s="37" t="s">
        <v>1148</v>
      </c>
      <c r="D18" s="38" t="s">
        <v>1421</v>
      </c>
      <c r="E18" s="38" t="s">
        <v>1415</v>
      </c>
      <c r="I18" s="55">
        <v>303</v>
      </c>
      <c r="J18" s="46">
        <v>2040</v>
      </c>
      <c r="K18" s="37" t="s">
        <v>527</v>
      </c>
    </row>
    <row r="19" spans="4:9" ht="15">
      <c r="D19" s="61"/>
      <c r="I19" s="158">
        <f>SUM(I5:I18)</f>
        <v>39008.7</v>
      </c>
    </row>
  </sheetData>
  <sheetProtection/>
  <mergeCells count="1">
    <mergeCell ref="A2:K2"/>
  </mergeCells>
  <printOptions/>
  <pageMargins left="0.25" right="0.25" top="0.75" bottom="0.75" header="0.3" footer="0.3"/>
  <pageSetup orientation="landscape" paperSize="5" r:id="rId1"/>
  <headerFooter>
    <oddHeader>&amp;C&amp;"-,Bold"&amp;14DRAFT COMPILATION OF UNFUNDED TRANSPORTATION PROJECTS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03"/>
  <sheetViews>
    <sheetView view="pageBreakPreview" zoomScaleSheetLayoutView="100" zoomScalePageLayoutView="0" workbookViewId="0" topLeftCell="A173">
      <selection activeCell="D195" sqref="D195"/>
    </sheetView>
  </sheetViews>
  <sheetFormatPr defaultColWidth="9.140625" defaultRowHeight="15"/>
  <cols>
    <col min="1" max="1" width="5.00390625" style="0" customWidth="1"/>
    <col min="2" max="2" width="4.57421875" style="0" bestFit="1" customWidth="1"/>
    <col min="3" max="3" width="8.28125" style="0" customWidth="1"/>
    <col min="4" max="4" width="40.421875" style="1" customWidth="1"/>
    <col min="5" max="5" width="22.421875" style="0" bestFit="1" customWidth="1"/>
    <col min="6" max="6" width="27.421875" style="1" customWidth="1"/>
    <col min="7" max="7" width="8.00390625" style="0" customWidth="1"/>
    <col min="8" max="8" width="6.00390625" style="0" customWidth="1"/>
    <col min="9" max="9" width="4.8515625" style="0" customWidth="1"/>
    <col min="10" max="10" width="4.140625" style="0" customWidth="1"/>
    <col min="11" max="11" width="8.7109375" style="0" customWidth="1"/>
    <col min="12" max="12" width="6.57421875" style="0" customWidth="1"/>
    <col min="13" max="13" width="6.140625" style="0" customWidth="1"/>
  </cols>
  <sheetData>
    <row r="1" spans="1:13" ht="18.75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6" s="12" customFormat="1" ht="15.75">
      <c r="A2" s="5" t="s">
        <v>143</v>
      </c>
      <c r="D2" s="13"/>
      <c r="F2" s="13"/>
    </row>
    <row r="3" spans="9:10" ht="15">
      <c r="I3" s="185" t="s">
        <v>2</v>
      </c>
      <c r="J3" s="185"/>
    </row>
    <row r="4" spans="1:13" s="11" customFormat="1" ht="12.75">
      <c r="A4" s="7" t="s">
        <v>4</v>
      </c>
      <c r="B4" s="7" t="s">
        <v>1505</v>
      </c>
      <c r="C4" s="7" t="s">
        <v>5</v>
      </c>
      <c r="D4" s="8" t="s">
        <v>6</v>
      </c>
      <c r="E4" s="7" t="s">
        <v>7</v>
      </c>
      <c r="F4" s="8" t="s">
        <v>8</v>
      </c>
      <c r="G4" s="7" t="s">
        <v>9</v>
      </c>
      <c r="H4" s="9" t="s">
        <v>10</v>
      </c>
      <c r="I4" s="7" t="s">
        <v>7</v>
      </c>
      <c r="J4" s="7" t="s">
        <v>8</v>
      </c>
      <c r="K4" s="10" t="s">
        <v>11</v>
      </c>
      <c r="L4" s="7" t="s">
        <v>12</v>
      </c>
      <c r="M4" s="7" t="s">
        <v>13</v>
      </c>
    </row>
    <row r="5" spans="1:10" ht="15">
      <c r="A5" s="14" t="s">
        <v>14</v>
      </c>
      <c r="B5" s="15"/>
      <c r="C5" s="15"/>
      <c r="D5" s="16"/>
      <c r="E5" s="15"/>
      <c r="F5" s="15"/>
      <c r="G5" s="15"/>
      <c r="H5" s="15"/>
      <c r="I5" s="15"/>
      <c r="J5" s="15"/>
    </row>
    <row r="6" spans="1:8" s="107" customFormat="1" ht="15">
      <c r="A6" s="125">
        <v>207</v>
      </c>
      <c r="B6" s="107" t="s">
        <v>1503</v>
      </c>
      <c r="C6" s="107" t="s">
        <v>15</v>
      </c>
      <c r="D6" s="124" t="s">
        <v>144</v>
      </c>
      <c r="E6" s="124" t="s">
        <v>145</v>
      </c>
      <c r="F6" s="124" t="s">
        <v>146</v>
      </c>
      <c r="H6" s="126" t="s">
        <v>147</v>
      </c>
    </row>
    <row r="7" spans="1:8" s="107" customFormat="1" ht="15">
      <c r="A7" s="125">
        <v>208</v>
      </c>
      <c r="B7" s="107" t="s">
        <v>1503</v>
      </c>
      <c r="C7" s="107" t="s">
        <v>15</v>
      </c>
      <c r="D7" s="124" t="s">
        <v>148</v>
      </c>
      <c r="E7" s="124" t="s">
        <v>149</v>
      </c>
      <c r="F7" s="124" t="s">
        <v>150</v>
      </c>
      <c r="H7" s="126" t="s">
        <v>151</v>
      </c>
    </row>
    <row r="8" spans="1:8" s="107" customFormat="1" ht="15">
      <c r="A8" s="125">
        <v>209</v>
      </c>
      <c r="B8" s="107" t="s">
        <v>1503</v>
      </c>
      <c r="C8" s="107" t="s">
        <v>15</v>
      </c>
      <c r="D8" s="124" t="s">
        <v>152</v>
      </c>
      <c r="E8" s="124" t="s">
        <v>153</v>
      </c>
      <c r="F8" s="124" t="s">
        <v>154</v>
      </c>
      <c r="H8" s="126" t="s">
        <v>155</v>
      </c>
    </row>
    <row r="9" spans="1:8" s="107" customFormat="1" ht="15">
      <c r="A9" s="125">
        <v>210</v>
      </c>
      <c r="B9" s="107" t="s">
        <v>1503</v>
      </c>
      <c r="C9" s="107" t="s">
        <v>15</v>
      </c>
      <c r="D9" s="124" t="s">
        <v>152</v>
      </c>
      <c r="E9" s="124" t="s">
        <v>156</v>
      </c>
      <c r="F9" s="124" t="s">
        <v>157</v>
      </c>
      <c r="H9" s="126" t="s">
        <v>151</v>
      </c>
    </row>
    <row r="10" spans="1:8" s="107" customFormat="1" ht="15">
      <c r="A10" s="125">
        <v>211</v>
      </c>
      <c r="B10" s="107" t="s">
        <v>1503</v>
      </c>
      <c r="C10" s="107" t="s">
        <v>15</v>
      </c>
      <c r="D10" s="124" t="s">
        <v>158</v>
      </c>
      <c r="E10" s="124" t="s">
        <v>159</v>
      </c>
      <c r="F10" s="124" t="s">
        <v>160</v>
      </c>
      <c r="H10" s="126" t="s">
        <v>161</v>
      </c>
    </row>
    <row r="11" spans="1:8" s="107" customFormat="1" ht="15">
      <c r="A11" s="125">
        <v>212</v>
      </c>
      <c r="B11" s="107" t="s">
        <v>1503</v>
      </c>
      <c r="C11" s="107" t="s">
        <v>15</v>
      </c>
      <c r="D11" s="124" t="s">
        <v>162</v>
      </c>
      <c r="E11" s="124" t="s">
        <v>163</v>
      </c>
      <c r="F11" s="124" t="s">
        <v>164</v>
      </c>
      <c r="H11" s="126" t="s">
        <v>147</v>
      </c>
    </row>
    <row r="12" spans="1:8" s="107" customFormat="1" ht="15">
      <c r="A12" s="125">
        <v>213</v>
      </c>
      <c r="B12" s="107" t="s">
        <v>1503</v>
      </c>
      <c r="C12" s="107" t="s">
        <v>15</v>
      </c>
      <c r="D12" s="124" t="s">
        <v>165</v>
      </c>
      <c r="E12" s="124" t="s">
        <v>166</v>
      </c>
      <c r="F12" s="124" t="s">
        <v>167</v>
      </c>
      <c r="H12" s="126" t="s">
        <v>161</v>
      </c>
    </row>
    <row r="13" spans="1:8" s="107" customFormat="1" ht="15">
      <c r="A13" s="125">
        <v>214</v>
      </c>
      <c r="B13" s="107" t="s">
        <v>1503</v>
      </c>
      <c r="C13" s="107" t="s">
        <v>15</v>
      </c>
      <c r="D13" s="124" t="s">
        <v>168</v>
      </c>
      <c r="E13" s="124" t="s">
        <v>169</v>
      </c>
      <c r="F13" s="124" t="s">
        <v>170</v>
      </c>
      <c r="H13" s="126" t="s">
        <v>147</v>
      </c>
    </row>
    <row r="14" spans="1:8" s="107" customFormat="1" ht="15">
      <c r="A14" s="125">
        <v>215</v>
      </c>
      <c r="B14" s="107" t="s">
        <v>1503</v>
      </c>
      <c r="C14" s="107" t="s">
        <v>15</v>
      </c>
      <c r="D14" s="124" t="s">
        <v>171</v>
      </c>
      <c r="E14" s="124" t="s">
        <v>172</v>
      </c>
      <c r="F14" s="124" t="s">
        <v>173</v>
      </c>
      <c r="H14" s="126" t="s">
        <v>174</v>
      </c>
    </row>
    <row r="15" spans="1:8" s="107" customFormat="1" ht="15">
      <c r="A15" s="125">
        <v>216</v>
      </c>
      <c r="B15" s="107" t="s">
        <v>1503</v>
      </c>
      <c r="C15" s="107" t="s">
        <v>15</v>
      </c>
      <c r="D15" s="124" t="s">
        <v>175</v>
      </c>
      <c r="E15" s="124" t="s">
        <v>176</v>
      </c>
      <c r="F15" s="124" t="s">
        <v>177</v>
      </c>
      <c r="H15" s="126" t="s">
        <v>155</v>
      </c>
    </row>
    <row r="16" spans="1:8" s="107" customFormat="1" ht="15">
      <c r="A16" s="125">
        <v>217</v>
      </c>
      <c r="B16" s="107" t="s">
        <v>1503</v>
      </c>
      <c r="C16" s="107" t="s">
        <v>15</v>
      </c>
      <c r="D16" s="124" t="s">
        <v>178</v>
      </c>
      <c r="E16" s="124" t="s">
        <v>179</v>
      </c>
      <c r="F16" s="124" t="s">
        <v>180</v>
      </c>
      <c r="H16" s="126" t="s">
        <v>110</v>
      </c>
    </row>
    <row r="17" spans="1:8" s="107" customFormat="1" ht="15">
      <c r="A17" s="125">
        <v>218</v>
      </c>
      <c r="B17" s="107" t="s">
        <v>1503</v>
      </c>
      <c r="C17" s="107" t="s">
        <v>15</v>
      </c>
      <c r="D17" s="124" t="s">
        <v>181</v>
      </c>
      <c r="E17" s="124" t="s">
        <v>182</v>
      </c>
      <c r="F17" s="124" t="s">
        <v>183</v>
      </c>
      <c r="H17" s="126" t="s">
        <v>155</v>
      </c>
    </row>
    <row r="18" spans="1:8" s="107" customFormat="1" ht="15">
      <c r="A18" s="125">
        <v>219</v>
      </c>
      <c r="B18" s="107" t="s">
        <v>1503</v>
      </c>
      <c r="C18" s="107" t="s">
        <v>15</v>
      </c>
      <c r="D18" s="124" t="s">
        <v>184</v>
      </c>
      <c r="E18" s="124" t="s">
        <v>185</v>
      </c>
      <c r="F18" s="124" t="s">
        <v>186</v>
      </c>
      <c r="H18" s="126" t="s">
        <v>187</v>
      </c>
    </row>
    <row r="19" spans="1:8" s="107" customFormat="1" ht="15">
      <c r="A19" s="125">
        <v>220</v>
      </c>
      <c r="B19" s="107" t="s">
        <v>1503</v>
      </c>
      <c r="C19" s="107" t="s">
        <v>15</v>
      </c>
      <c r="D19" s="124" t="s">
        <v>188</v>
      </c>
      <c r="E19" s="124" t="s">
        <v>189</v>
      </c>
      <c r="F19" s="124" t="s">
        <v>190</v>
      </c>
      <c r="H19" s="126" t="s">
        <v>110</v>
      </c>
    </row>
    <row r="20" spans="1:8" s="107" customFormat="1" ht="15">
      <c r="A20" s="125">
        <v>221</v>
      </c>
      <c r="B20" s="107" t="s">
        <v>1503</v>
      </c>
      <c r="C20" s="107" t="s">
        <v>15</v>
      </c>
      <c r="D20" s="124" t="s">
        <v>191</v>
      </c>
      <c r="E20" s="124" t="s">
        <v>192</v>
      </c>
      <c r="F20" s="124" t="s">
        <v>166</v>
      </c>
      <c r="H20" s="126" t="s">
        <v>193</v>
      </c>
    </row>
    <row r="21" spans="1:8" s="107" customFormat="1" ht="15">
      <c r="A21" s="125">
        <v>222</v>
      </c>
      <c r="B21" s="107" t="s">
        <v>1503</v>
      </c>
      <c r="C21" s="107" t="s">
        <v>15</v>
      </c>
      <c r="D21" s="107" t="s">
        <v>194</v>
      </c>
      <c r="E21" s="107" t="s">
        <v>115</v>
      </c>
      <c r="F21" s="107" t="s">
        <v>195</v>
      </c>
      <c r="H21" s="109">
        <v>3.4</v>
      </c>
    </row>
    <row r="22" spans="1:8" s="107" customFormat="1" ht="15">
      <c r="A22" s="125">
        <v>223</v>
      </c>
      <c r="B22" s="107" t="s">
        <v>1503</v>
      </c>
      <c r="C22" s="107" t="s">
        <v>15</v>
      </c>
      <c r="D22" s="107" t="s">
        <v>196</v>
      </c>
      <c r="E22" s="107" t="s">
        <v>197</v>
      </c>
      <c r="F22" s="107" t="s">
        <v>198</v>
      </c>
      <c r="H22" s="109">
        <v>0.5</v>
      </c>
    </row>
    <row r="23" spans="1:8" s="107" customFormat="1" ht="15">
      <c r="A23" s="125">
        <v>224</v>
      </c>
      <c r="B23" s="107" t="s">
        <v>1503</v>
      </c>
      <c r="C23" s="107" t="s">
        <v>15</v>
      </c>
      <c r="D23" s="107" t="s">
        <v>199</v>
      </c>
      <c r="E23" s="107" t="s">
        <v>200</v>
      </c>
      <c r="F23" s="107" t="s">
        <v>201</v>
      </c>
      <c r="H23" s="109">
        <v>0.8</v>
      </c>
    </row>
    <row r="24" spans="1:8" s="107" customFormat="1" ht="15">
      <c r="A24" s="125">
        <v>225</v>
      </c>
      <c r="B24" s="107" t="s">
        <v>1503</v>
      </c>
      <c r="C24" s="107" t="s">
        <v>15</v>
      </c>
      <c r="D24" s="107" t="s">
        <v>200</v>
      </c>
      <c r="E24" s="107" t="s">
        <v>202</v>
      </c>
      <c r="F24" s="107" t="s">
        <v>199</v>
      </c>
      <c r="H24" s="109">
        <v>0.2</v>
      </c>
    </row>
    <row r="25" spans="1:8" s="107" customFormat="1" ht="15">
      <c r="A25" s="125">
        <v>226</v>
      </c>
      <c r="B25" s="107" t="s">
        <v>1503</v>
      </c>
      <c r="C25" s="107" t="s">
        <v>15</v>
      </c>
      <c r="D25" s="107" t="s">
        <v>203</v>
      </c>
      <c r="E25" s="107" t="s">
        <v>84</v>
      </c>
      <c r="F25" s="107" t="s">
        <v>204</v>
      </c>
      <c r="H25" s="109">
        <v>1</v>
      </c>
    </row>
    <row r="26" spans="1:8" s="107" customFormat="1" ht="15">
      <c r="A26" s="125">
        <v>227</v>
      </c>
      <c r="B26" s="107" t="s">
        <v>1503</v>
      </c>
      <c r="C26" s="107" t="s">
        <v>15</v>
      </c>
      <c r="D26" s="107" t="s">
        <v>205</v>
      </c>
      <c r="E26" s="107" t="s">
        <v>206</v>
      </c>
      <c r="F26" s="107" t="s">
        <v>207</v>
      </c>
      <c r="H26" s="109">
        <v>1.6</v>
      </c>
    </row>
    <row r="27" spans="1:8" s="107" customFormat="1" ht="15">
      <c r="A27" s="125">
        <v>228</v>
      </c>
      <c r="B27" s="107" t="s">
        <v>1503</v>
      </c>
      <c r="C27" s="107" t="s">
        <v>15</v>
      </c>
      <c r="D27" s="107" t="s">
        <v>208</v>
      </c>
      <c r="E27" s="107" t="s">
        <v>209</v>
      </c>
      <c r="F27" s="107" t="s">
        <v>210</v>
      </c>
      <c r="H27" s="109" t="s">
        <v>211</v>
      </c>
    </row>
    <row r="28" spans="1:8" s="107" customFormat="1" ht="15">
      <c r="A28" s="125">
        <v>229</v>
      </c>
      <c r="B28" s="107" t="s">
        <v>1503</v>
      </c>
      <c r="C28" s="107" t="s">
        <v>15</v>
      </c>
      <c r="D28" s="107" t="s">
        <v>212</v>
      </c>
      <c r="E28" s="107" t="s">
        <v>213</v>
      </c>
      <c r="F28" s="107" t="s">
        <v>214</v>
      </c>
      <c r="H28" s="109">
        <v>0.8</v>
      </c>
    </row>
    <row r="29" spans="1:8" s="107" customFormat="1" ht="15">
      <c r="A29" s="125">
        <v>230</v>
      </c>
      <c r="B29" s="107" t="s">
        <v>1503</v>
      </c>
      <c r="C29" s="107" t="s">
        <v>15</v>
      </c>
      <c r="D29" s="107" t="s">
        <v>215</v>
      </c>
      <c r="E29" s="107" t="s">
        <v>216</v>
      </c>
      <c r="F29" s="107" t="s">
        <v>217</v>
      </c>
      <c r="H29" s="109">
        <v>1</v>
      </c>
    </row>
    <row r="30" spans="1:8" s="107" customFormat="1" ht="15">
      <c r="A30" s="125">
        <v>231</v>
      </c>
      <c r="B30" s="107" t="s">
        <v>1503</v>
      </c>
      <c r="C30" s="107" t="s">
        <v>15</v>
      </c>
      <c r="D30" s="107" t="s">
        <v>218</v>
      </c>
      <c r="E30" s="107" t="s">
        <v>203</v>
      </c>
      <c r="F30" s="107" t="s">
        <v>219</v>
      </c>
      <c r="H30" s="109">
        <v>0.4</v>
      </c>
    </row>
    <row r="31" spans="1:8" s="107" customFormat="1" ht="15">
      <c r="A31" s="125">
        <v>232</v>
      </c>
      <c r="B31" s="107" t="s">
        <v>1503</v>
      </c>
      <c r="C31" s="107" t="s">
        <v>15</v>
      </c>
      <c r="D31" s="107" t="s">
        <v>217</v>
      </c>
      <c r="E31" s="107" t="s">
        <v>220</v>
      </c>
      <c r="F31" s="107" t="s">
        <v>221</v>
      </c>
      <c r="H31" s="109">
        <v>2.5</v>
      </c>
    </row>
    <row r="32" spans="1:8" s="107" customFormat="1" ht="15">
      <c r="A32" s="125">
        <v>233</v>
      </c>
      <c r="B32" s="107" t="s">
        <v>1503</v>
      </c>
      <c r="C32" s="107" t="s">
        <v>15</v>
      </c>
      <c r="D32" s="107" t="s">
        <v>217</v>
      </c>
      <c r="E32" s="107" t="s">
        <v>222</v>
      </c>
      <c r="F32" s="107" t="s">
        <v>223</v>
      </c>
      <c r="H32" s="109">
        <v>0.4</v>
      </c>
    </row>
    <row r="33" spans="1:8" s="107" customFormat="1" ht="15">
      <c r="A33" s="125">
        <v>234</v>
      </c>
      <c r="B33" s="107" t="s">
        <v>1503</v>
      </c>
      <c r="C33" s="107" t="s">
        <v>15</v>
      </c>
      <c r="D33" s="107" t="s">
        <v>224</v>
      </c>
      <c r="E33" s="107" t="s">
        <v>225</v>
      </c>
      <c r="F33" s="107" t="s">
        <v>226</v>
      </c>
      <c r="H33" s="109">
        <v>0.5</v>
      </c>
    </row>
    <row r="34" spans="1:8" s="107" customFormat="1" ht="15">
      <c r="A34" s="125">
        <v>235</v>
      </c>
      <c r="B34" s="107" t="s">
        <v>1503</v>
      </c>
      <c r="C34" s="107" t="s">
        <v>15</v>
      </c>
      <c r="D34" s="107" t="s">
        <v>43</v>
      </c>
      <c r="E34" s="107" t="s">
        <v>227</v>
      </c>
      <c r="F34" s="107" t="s">
        <v>228</v>
      </c>
      <c r="H34" s="109">
        <v>0.2</v>
      </c>
    </row>
    <row r="35" spans="1:8" s="107" customFormat="1" ht="15">
      <c r="A35" s="125">
        <v>236</v>
      </c>
      <c r="B35" s="107" t="s">
        <v>1503</v>
      </c>
      <c r="C35" s="107" t="s">
        <v>15</v>
      </c>
      <c r="D35" s="107" t="s">
        <v>43</v>
      </c>
      <c r="E35" s="107" t="s">
        <v>229</v>
      </c>
      <c r="F35" s="107" t="s">
        <v>230</v>
      </c>
      <c r="H35" s="109">
        <v>0.6</v>
      </c>
    </row>
    <row r="36" spans="1:8" s="107" customFormat="1" ht="15">
      <c r="A36" s="125">
        <v>237</v>
      </c>
      <c r="B36" s="107" t="s">
        <v>1503</v>
      </c>
      <c r="C36" s="107" t="s">
        <v>15</v>
      </c>
      <c r="D36" s="107" t="s">
        <v>30</v>
      </c>
      <c r="E36" s="107" t="s">
        <v>40</v>
      </c>
      <c r="F36" s="107" t="s">
        <v>39</v>
      </c>
      <c r="H36" s="109">
        <v>0.2</v>
      </c>
    </row>
    <row r="37" spans="1:8" s="107" customFormat="1" ht="15">
      <c r="A37" s="125">
        <v>238</v>
      </c>
      <c r="B37" s="107" t="s">
        <v>1503</v>
      </c>
      <c r="C37" s="107" t="s">
        <v>15</v>
      </c>
      <c r="D37" s="107" t="s">
        <v>30</v>
      </c>
      <c r="E37" s="107" t="s">
        <v>31</v>
      </c>
      <c r="F37" s="107" t="s">
        <v>25</v>
      </c>
      <c r="H37" s="109">
        <v>0.2</v>
      </c>
    </row>
    <row r="38" spans="1:8" s="107" customFormat="1" ht="15">
      <c r="A38" s="125">
        <v>239</v>
      </c>
      <c r="B38" s="107" t="s">
        <v>1503</v>
      </c>
      <c r="C38" s="107" t="s">
        <v>15</v>
      </c>
      <c r="D38" s="107" t="s">
        <v>30</v>
      </c>
      <c r="E38" s="107" t="s">
        <v>231</v>
      </c>
      <c r="F38" s="107" t="s">
        <v>232</v>
      </c>
      <c r="H38" s="109">
        <v>0.1</v>
      </c>
    </row>
    <row r="39" spans="1:8" s="107" customFormat="1" ht="15">
      <c r="A39" s="125">
        <v>240</v>
      </c>
      <c r="B39" s="107" t="s">
        <v>1503</v>
      </c>
      <c r="C39" s="107" t="s">
        <v>15</v>
      </c>
      <c r="D39" s="107" t="s">
        <v>233</v>
      </c>
      <c r="E39" s="107" t="s">
        <v>234</v>
      </c>
      <c r="F39" s="107" t="s">
        <v>235</v>
      </c>
      <c r="H39" s="109">
        <v>0.3</v>
      </c>
    </row>
    <row r="40" spans="1:8" s="107" customFormat="1" ht="15">
      <c r="A40" s="125">
        <v>241</v>
      </c>
      <c r="B40" s="107" t="s">
        <v>1503</v>
      </c>
      <c r="C40" s="107" t="s">
        <v>15</v>
      </c>
      <c r="D40" s="107" t="s">
        <v>236</v>
      </c>
      <c r="E40" s="107" t="s">
        <v>237</v>
      </c>
      <c r="F40" s="107" t="s">
        <v>238</v>
      </c>
      <c r="H40" s="109">
        <v>0.1</v>
      </c>
    </row>
    <row r="41" spans="1:8" s="107" customFormat="1" ht="15">
      <c r="A41" s="125">
        <v>242</v>
      </c>
      <c r="B41" s="107" t="s">
        <v>1503</v>
      </c>
      <c r="C41" s="107" t="s">
        <v>15</v>
      </c>
      <c r="D41" s="107" t="s">
        <v>239</v>
      </c>
      <c r="E41" s="107" t="s">
        <v>240</v>
      </c>
      <c r="F41" s="107" t="s">
        <v>241</v>
      </c>
      <c r="H41" s="109">
        <v>0.2</v>
      </c>
    </row>
    <row r="42" spans="1:8" s="107" customFormat="1" ht="15">
      <c r="A42" s="125">
        <v>243</v>
      </c>
      <c r="B42" s="107" t="s">
        <v>1503</v>
      </c>
      <c r="C42" s="107" t="s">
        <v>15</v>
      </c>
      <c r="D42" s="107" t="s">
        <v>242</v>
      </c>
      <c r="E42" s="107" t="s">
        <v>243</v>
      </c>
      <c r="F42" s="107" t="s">
        <v>244</v>
      </c>
      <c r="H42" s="109">
        <v>0.7</v>
      </c>
    </row>
    <row r="43" spans="1:8" s="107" customFormat="1" ht="15">
      <c r="A43" s="125">
        <v>244</v>
      </c>
      <c r="B43" s="107" t="s">
        <v>1503</v>
      </c>
      <c r="C43" s="107" t="s">
        <v>15</v>
      </c>
      <c r="D43" s="107" t="s">
        <v>245</v>
      </c>
      <c r="E43" s="107" t="s">
        <v>246</v>
      </c>
      <c r="F43" s="107" t="s">
        <v>247</v>
      </c>
      <c r="H43" s="109">
        <v>0.3</v>
      </c>
    </row>
    <row r="44" spans="1:8" s="107" customFormat="1" ht="15">
      <c r="A44" s="125">
        <v>245</v>
      </c>
      <c r="B44" s="107" t="s">
        <v>1503</v>
      </c>
      <c r="C44" s="107" t="s">
        <v>15</v>
      </c>
      <c r="D44" s="107" t="s">
        <v>248</v>
      </c>
      <c r="E44" s="107" t="s">
        <v>249</v>
      </c>
      <c r="F44" s="107" t="s">
        <v>250</v>
      </c>
      <c r="H44" s="109">
        <v>0.7</v>
      </c>
    </row>
    <row r="45" spans="1:8" s="107" customFormat="1" ht="15">
      <c r="A45" s="125">
        <v>246</v>
      </c>
      <c r="B45" s="107" t="s">
        <v>1503</v>
      </c>
      <c r="C45" s="107" t="s">
        <v>15</v>
      </c>
      <c r="D45" s="107" t="s">
        <v>34</v>
      </c>
      <c r="E45" s="107" t="s">
        <v>251</v>
      </c>
      <c r="F45" s="107" t="s">
        <v>252</v>
      </c>
      <c r="H45" s="109">
        <v>0.2</v>
      </c>
    </row>
    <row r="46" spans="1:8" s="107" customFormat="1" ht="15">
      <c r="A46" s="125">
        <v>247</v>
      </c>
      <c r="B46" s="107" t="s">
        <v>1503</v>
      </c>
      <c r="C46" s="107" t="s">
        <v>15</v>
      </c>
      <c r="D46" s="107" t="s">
        <v>253</v>
      </c>
      <c r="E46" s="107" t="s">
        <v>254</v>
      </c>
      <c r="F46" s="107" t="s">
        <v>255</v>
      </c>
      <c r="H46" s="109">
        <v>1.2</v>
      </c>
    </row>
    <row r="47" spans="1:8" s="107" customFormat="1" ht="15">
      <c r="A47" s="125">
        <v>248</v>
      </c>
      <c r="B47" s="107" t="s">
        <v>1503</v>
      </c>
      <c r="C47" s="107" t="s">
        <v>15</v>
      </c>
      <c r="D47" s="107" t="s">
        <v>256</v>
      </c>
      <c r="E47" s="107" t="s">
        <v>257</v>
      </c>
      <c r="F47" s="107" t="s">
        <v>111</v>
      </c>
      <c r="H47" s="109">
        <v>1.3</v>
      </c>
    </row>
    <row r="48" spans="1:8" s="107" customFormat="1" ht="15">
      <c r="A48" s="125">
        <v>249</v>
      </c>
      <c r="B48" s="107" t="s">
        <v>1503</v>
      </c>
      <c r="C48" s="107" t="s">
        <v>15</v>
      </c>
      <c r="D48" s="107" t="s">
        <v>258</v>
      </c>
      <c r="E48" s="107" t="s">
        <v>259</v>
      </c>
      <c r="F48" s="107" t="s">
        <v>33</v>
      </c>
      <c r="H48" s="109">
        <v>0.4</v>
      </c>
    </row>
    <row r="49" spans="1:8" s="107" customFormat="1" ht="15">
      <c r="A49" s="125">
        <v>250</v>
      </c>
      <c r="B49" s="107" t="s">
        <v>1503</v>
      </c>
      <c r="C49" s="107" t="s">
        <v>15</v>
      </c>
      <c r="D49" s="107" t="s">
        <v>260</v>
      </c>
      <c r="E49" s="107" t="s">
        <v>210</v>
      </c>
      <c r="F49" s="107" t="s">
        <v>261</v>
      </c>
      <c r="H49" s="109">
        <v>0.5</v>
      </c>
    </row>
    <row r="50" spans="1:8" s="107" customFormat="1" ht="15">
      <c r="A50" s="125">
        <v>251</v>
      </c>
      <c r="B50" s="107" t="s">
        <v>1503</v>
      </c>
      <c r="C50" s="107" t="s">
        <v>15</v>
      </c>
      <c r="D50" s="107" t="s">
        <v>262</v>
      </c>
      <c r="E50" s="107" t="s">
        <v>263</v>
      </c>
      <c r="F50" s="107" t="s">
        <v>264</v>
      </c>
      <c r="H50" s="109">
        <v>0.1</v>
      </c>
    </row>
    <row r="51" spans="1:8" s="107" customFormat="1" ht="15">
      <c r="A51" s="125">
        <v>252</v>
      </c>
      <c r="B51" s="107" t="s">
        <v>1503</v>
      </c>
      <c r="C51" s="107" t="s">
        <v>15</v>
      </c>
      <c r="D51" s="107" t="s">
        <v>265</v>
      </c>
      <c r="E51" s="107" t="s">
        <v>198</v>
      </c>
      <c r="F51" s="107" t="s">
        <v>266</v>
      </c>
      <c r="H51" s="109">
        <v>0.6</v>
      </c>
    </row>
    <row r="52" spans="1:8" s="107" customFormat="1" ht="15">
      <c r="A52" s="125">
        <v>253</v>
      </c>
      <c r="B52" s="107" t="s">
        <v>1503</v>
      </c>
      <c r="C52" s="107" t="s">
        <v>15</v>
      </c>
      <c r="D52" s="107" t="s">
        <v>198</v>
      </c>
      <c r="E52" s="107" t="s">
        <v>131</v>
      </c>
      <c r="F52" s="107" t="s">
        <v>247</v>
      </c>
      <c r="H52" s="109">
        <v>0.7</v>
      </c>
    </row>
    <row r="53" spans="1:8" s="107" customFormat="1" ht="15">
      <c r="A53" s="125">
        <v>254</v>
      </c>
      <c r="B53" s="107" t="s">
        <v>1503</v>
      </c>
      <c r="C53" s="107" t="s">
        <v>15</v>
      </c>
      <c r="D53" s="107" t="s">
        <v>210</v>
      </c>
      <c r="E53" s="107" t="s">
        <v>260</v>
      </c>
      <c r="F53" s="107" t="s">
        <v>267</v>
      </c>
      <c r="H53" s="109">
        <v>1.7</v>
      </c>
    </row>
    <row r="54" spans="1:8" s="107" customFormat="1" ht="15">
      <c r="A54" s="125">
        <v>255</v>
      </c>
      <c r="B54" s="107" t="s">
        <v>1503</v>
      </c>
      <c r="C54" s="107" t="s">
        <v>15</v>
      </c>
      <c r="D54" s="107" t="s">
        <v>268</v>
      </c>
      <c r="E54" s="107" t="s">
        <v>46</v>
      </c>
      <c r="F54" s="107" t="s">
        <v>269</v>
      </c>
      <c r="H54" s="107">
        <v>1.2</v>
      </c>
    </row>
    <row r="55" spans="1:8" s="107" customFormat="1" ht="15">
      <c r="A55" s="125">
        <v>256</v>
      </c>
      <c r="B55" s="107" t="s">
        <v>1503</v>
      </c>
      <c r="C55" s="107" t="s">
        <v>15</v>
      </c>
      <c r="D55" s="107" t="s">
        <v>270</v>
      </c>
      <c r="E55" s="107" t="s">
        <v>23</v>
      </c>
      <c r="F55" s="107" t="s">
        <v>271</v>
      </c>
      <c r="H55" s="109">
        <v>0.2</v>
      </c>
    </row>
    <row r="56" spans="1:8" s="107" customFormat="1" ht="15">
      <c r="A56" s="125">
        <v>257</v>
      </c>
      <c r="B56" s="107" t="s">
        <v>1503</v>
      </c>
      <c r="C56" s="107" t="s">
        <v>15</v>
      </c>
      <c r="D56" s="107" t="s">
        <v>270</v>
      </c>
      <c r="E56" s="107" t="s">
        <v>23</v>
      </c>
      <c r="F56" s="107" t="s">
        <v>272</v>
      </c>
      <c r="H56" s="109">
        <v>0.1</v>
      </c>
    </row>
    <row r="57" spans="1:8" s="107" customFormat="1" ht="15">
      <c r="A57" s="125">
        <v>258</v>
      </c>
      <c r="B57" s="107" t="s">
        <v>1503</v>
      </c>
      <c r="C57" s="107" t="s">
        <v>15</v>
      </c>
      <c r="D57" s="107" t="s">
        <v>273</v>
      </c>
      <c r="E57" s="107" t="s">
        <v>274</v>
      </c>
      <c r="F57" s="107" t="s">
        <v>230</v>
      </c>
      <c r="H57" s="109">
        <v>0.2</v>
      </c>
    </row>
    <row r="58" spans="1:8" s="107" customFormat="1" ht="15">
      <c r="A58" s="125">
        <v>259</v>
      </c>
      <c r="B58" s="107" t="s">
        <v>1503</v>
      </c>
      <c r="C58" s="107" t="s">
        <v>15</v>
      </c>
      <c r="D58" s="107" t="s">
        <v>275</v>
      </c>
      <c r="E58" s="107" t="s">
        <v>73</v>
      </c>
      <c r="F58" s="107" t="s">
        <v>217</v>
      </c>
      <c r="H58" s="109">
        <v>0.2</v>
      </c>
    </row>
    <row r="59" spans="1:8" s="107" customFormat="1" ht="15">
      <c r="A59" s="125">
        <v>260</v>
      </c>
      <c r="B59" s="107" t="s">
        <v>1503</v>
      </c>
      <c r="C59" s="107" t="s">
        <v>15</v>
      </c>
      <c r="D59" s="107" t="s">
        <v>276</v>
      </c>
      <c r="E59" s="107" t="s">
        <v>277</v>
      </c>
      <c r="F59" s="107" t="s">
        <v>278</v>
      </c>
      <c r="H59" s="109">
        <v>1.4</v>
      </c>
    </row>
    <row r="60" spans="1:8" s="107" customFormat="1" ht="15">
      <c r="A60" s="125">
        <v>261</v>
      </c>
      <c r="B60" s="107" t="s">
        <v>1503</v>
      </c>
      <c r="C60" s="107" t="s">
        <v>15</v>
      </c>
      <c r="D60" s="107" t="s">
        <v>279</v>
      </c>
      <c r="E60" s="107" t="s">
        <v>280</v>
      </c>
      <c r="F60" s="107" t="s">
        <v>281</v>
      </c>
      <c r="H60" s="109">
        <v>1.3</v>
      </c>
    </row>
    <row r="61" spans="1:8" s="107" customFormat="1" ht="15">
      <c r="A61" s="125">
        <v>262</v>
      </c>
      <c r="B61" s="107" t="s">
        <v>1503</v>
      </c>
      <c r="C61" s="107" t="s">
        <v>15</v>
      </c>
      <c r="D61" s="107" t="s">
        <v>282</v>
      </c>
      <c r="E61" s="107" t="s">
        <v>231</v>
      </c>
      <c r="F61" s="107" t="s">
        <v>283</v>
      </c>
      <c r="H61" s="109">
        <v>0.4</v>
      </c>
    </row>
    <row r="62" spans="1:8" s="107" customFormat="1" ht="15">
      <c r="A62" s="125">
        <v>263</v>
      </c>
      <c r="B62" s="107" t="s">
        <v>1503</v>
      </c>
      <c r="C62" s="107" t="s">
        <v>15</v>
      </c>
      <c r="D62" s="107" t="s">
        <v>284</v>
      </c>
      <c r="E62" s="107" t="s">
        <v>285</v>
      </c>
      <c r="F62" s="107" t="s">
        <v>286</v>
      </c>
      <c r="H62" s="109">
        <v>0.2</v>
      </c>
    </row>
    <row r="63" spans="1:8" s="107" customFormat="1" ht="15">
      <c r="A63" s="125">
        <v>264</v>
      </c>
      <c r="B63" s="107" t="s">
        <v>1503</v>
      </c>
      <c r="C63" s="107" t="s">
        <v>15</v>
      </c>
      <c r="D63" s="107" t="s">
        <v>74</v>
      </c>
      <c r="E63" s="107" t="s">
        <v>17</v>
      </c>
      <c r="F63" s="107" t="s">
        <v>287</v>
      </c>
      <c r="H63" s="109">
        <v>1.9</v>
      </c>
    </row>
    <row r="64" spans="1:8" s="107" customFormat="1" ht="15">
      <c r="A64" s="125">
        <v>265</v>
      </c>
      <c r="B64" s="107" t="s">
        <v>1503</v>
      </c>
      <c r="C64" s="107" t="s">
        <v>15</v>
      </c>
      <c r="D64" s="107" t="s">
        <v>288</v>
      </c>
      <c r="E64" s="107" t="s">
        <v>287</v>
      </c>
      <c r="F64" s="107" t="s">
        <v>289</v>
      </c>
      <c r="H64" s="109">
        <v>2.8</v>
      </c>
    </row>
    <row r="65" spans="1:8" s="107" customFormat="1" ht="15">
      <c r="A65" s="125">
        <v>266</v>
      </c>
      <c r="B65" s="107" t="s">
        <v>1503</v>
      </c>
      <c r="C65" s="107" t="s">
        <v>15</v>
      </c>
      <c r="D65" s="107" t="s">
        <v>290</v>
      </c>
      <c r="E65" s="107" t="s">
        <v>21</v>
      </c>
      <c r="F65" s="107" t="s">
        <v>291</v>
      </c>
      <c r="H65" s="109">
        <v>0.5</v>
      </c>
    </row>
    <row r="66" spans="1:8" s="107" customFormat="1" ht="15">
      <c r="A66" s="125">
        <v>267</v>
      </c>
      <c r="B66" s="107" t="s">
        <v>1503</v>
      </c>
      <c r="C66" s="107" t="s">
        <v>15</v>
      </c>
      <c r="D66" s="107" t="s">
        <v>292</v>
      </c>
      <c r="E66" s="107" t="s">
        <v>293</v>
      </c>
      <c r="F66" s="107" t="s">
        <v>294</v>
      </c>
      <c r="H66" s="109">
        <v>0.7</v>
      </c>
    </row>
    <row r="67" spans="1:8" s="107" customFormat="1" ht="15">
      <c r="A67" s="125">
        <v>268</v>
      </c>
      <c r="B67" s="107" t="s">
        <v>1503</v>
      </c>
      <c r="C67" s="107" t="s">
        <v>15</v>
      </c>
      <c r="D67" s="107" t="s">
        <v>295</v>
      </c>
      <c r="E67" s="107" t="s">
        <v>296</v>
      </c>
      <c r="F67" s="107" t="s">
        <v>297</v>
      </c>
      <c r="H67" s="109">
        <v>0.7</v>
      </c>
    </row>
    <row r="68" spans="1:8" s="107" customFormat="1" ht="15">
      <c r="A68" s="125">
        <v>269</v>
      </c>
      <c r="B68" s="107" t="s">
        <v>1503</v>
      </c>
      <c r="C68" s="107" t="s">
        <v>15</v>
      </c>
      <c r="D68" s="107" t="s">
        <v>298</v>
      </c>
      <c r="E68" s="107" t="s">
        <v>299</v>
      </c>
      <c r="F68" s="107" t="s">
        <v>300</v>
      </c>
      <c r="H68" s="109">
        <v>0.2</v>
      </c>
    </row>
    <row r="69" spans="1:8" s="107" customFormat="1" ht="15">
      <c r="A69" s="125">
        <v>270</v>
      </c>
      <c r="B69" s="107" t="s">
        <v>1503</v>
      </c>
      <c r="C69" s="107" t="s">
        <v>15</v>
      </c>
      <c r="D69" s="107" t="s">
        <v>247</v>
      </c>
      <c r="E69" s="107" t="s">
        <v>301</v>
      </c>
      <c r="F69" s="107" t="s">
        <v>302</v>
      </c>
      <c r="H69" s="109">
        <v>0.3</v>
      </c>
    </row>
    <row r="70" spans="1:8" s="107" customFormat="1" ht="15">
      <c r="A70" s="125">
        <v>271</v>
      </c>
      <c r="B70" s="107" t="s">
        <v>1503</v>
      </c>
      <c r="C70" s="107" t="s">
        <v>15</v>
      </c>
      <c r="D70" s="107" t="s">
        <v>84</v>
      </c>
      <c r="E70" s="107" t="s">
        <v>303</v>
      </c>
      <c r="F70" s="107" t="s">
        <v>247</v>
      </c>
      <c r="H70" s="109">
        <v>2.7</v>
      </c>
    </row>
    <row r="71" spans="1:8" s="107" customFormat="1" ht="15">
      <c r="A71" s="125">
        <v>272</v>
      </c>
      <c r="B71" s="107" t="s">
        <v>1503</v>
      </c>
      <c r="C71" s="107" t="s">
        <v>15</v>
      </c>
      <c r="D71" s="107" t="s">
        <v>84</v>
      </c>
      <c r="E71" s="107" t="s">
        <v>304</v>
      </c>
      <c r="F71" s="107" t="s">
        <v>305</v>
      </c>
      <c r="H71" s="109">
        <v>0.7</v>
      </c>
    </row>
    <row r="72" spans="1:8" s="107" customFormat="1" ht="15">
      <c r="A72" s="125">
        <v>273</v>
      </c>
      <c r="B72" s="107" t="s">
        <v>1503</v>
      </c>
      <c r="C72" s="107" t="s">
        <v>15</v>
      </c>
      <c r="D72" s="107" t="s">
        <v>244</v>
      </c>
      <c r="E72" s="107" t="s">
        <v>214</v>
      </c>
      <c r="F72" s="107" t="s">
        <v>306</v>
      </c>
      <c r="H72" s="109">
        <v>0.9</v>
      </c>
    </row>
    <row r="73" spans="1:8" s="107" customFormat="1" ht="15">
      <c r="A73" s="125">
        <v>274</v>
      </c>
      <c r="B73" s="107" t="s">
        <v>1503</v>
      </c>
      <c r="C73" s="107" t="s">
        <v>15</v>
      </c>
      <c r="D73" s="107" t="s">
        <v>307</v>
      </c>
      <c r="E73" s="107" t="s">
        <v>308</v>
      </c>
      <c r="F73" s="107" t="s">
        <v>309</v>
      </c>
      <c r="H73" s="109">
        <v>0.6</v>
      </c>
    </row>
    <row r="74" spans="1:8" s="107" customFormat="1" ht="15">
      <c r="A74" s="125">
        <v>275</v>
      </c>
      <c r="B74" s="107" t="s">
        <v>1503</v>
      </c>
      <c r="C74" s="107" t="s">
        <v>15</v>
      </c>
      <c r="D74" s="107" t="s">
        <v>227</v>
      </c>
      <c r="E74" s="107" t="s">
        <v>310</v>
      </c>
      <c r="F74" s="107" t="s">
        <v>311</v>
      </c>
      <c r="H74" s="109">
        <v>0.5</v>
      </c>
    </row>
    <row r="75" spans="1:8" s="107" customFormat="1" ht="15">
      <c r="A75" s="125">
        <v>276</v>
      </c>
      <c r="B75" s="107" t="s">
        <v>1503</v>
      </c>
      <c r="C75" s="107" t="s">
        <v>15</v>
      </c>
      <c r="D75" s="107" t="s">
        <v>312</v>
      </c>
      <c r="E75" s="107" t="s">
        <v>313</v>
      </c>
      <c r="F75" s="107" t="s">
        <v>314</v>
      </c>
      <c r="H75" s="109">
        <v>0.3</v>
      </c>
    </row>
    <row r="76" spans="1:8" s="107" customFormat="1" ht="15">
      <c r="A76" s="125">
        <v>277</v>
      </c>
      <c r="B76" s="107" t="s">
        <v>1503</v>
      </c>
      <c r="C76" s="107" t="s">
        <v>15</v>
      </c>
      <c r="D76" s="107" t="s">
        <v>40</v>
      </c>
      <c r="E76" s="107" t="s">
        <v>33</v>
      </c>
      <c r="F76" s="107" t="s">
        <v>39</v>
      </c>
      <c r="H76" s="109">
        <v>1.1</v>
      </c>
    </row>
    <row r="77" spans="1:8" s="107" customFormat="1" ht="15">
      <c r="A77" s="125">
        <v>278</v>
      </c>
      <c r="B77" s="107" t="s">
        <v>1503</v>
      </c>
      <c r="C77" s="107" t="s">
        <v>15</v>
      </c>
      <c r="D77" s="107" t="s">
        <v>315</v>
      </c>
      <c r="E77" s="107" t="s">
        <v>316</v>
      </c>
      <c r="F77" s="107" t="s">
        <v>307</v>
      </c>
      <c r="H77" s="109">
        <v>0.2</v>
      </c>
    </row>
    <row r="78" spans="1:8" s="107" customFormat="1" ht="15">
      <c r="A78" s="125">
        <v>279</v>
      </c>
      <c r="B78" s="107" t="s">
        <v>1503</v>
      </c>
      <c r="C78" s="107" t="s">
        <v>15</v>
      </c>
      <c r="D78" s="107" t="s">
        <v>202</v>
      </c>
      <c r="E78" s="107" t="s">
        <v>84</v>
      </c>
      <c r="F78" s="107" t="s">
        <v>131</v>
      </c>
      <c r="H78" s="109">
        <v>0.9</v>
      </c>
    </row>
    <row r="79" s="107" customFormat="1" ht="15">
      <c r="A79" s="164" t="s">
        <v>44</v>
      </c>
    </row>
    <row r="80" spans="1:8" s="107" customFormat="1" ht="15">
      <c r="A80" s="107">
        <v>304</v>
      </c>
      <c r="B80" s="107" t="s">
        <v>1503</v>
      </c>
      <c r="C80" s="107" t="s">
        <v>15</v>
      </c>
      <c r="D80" s="107" t="s">
        <v>228</v>
      </c>
      <c r="E80" s="107" t="s">
        <v>317</v>
      </c>
      <c r="F80" s="107" t="s">
        <v>318</v>
      </c>
      <c r="H80" s="109">
        <v>0.2</v>
      </c>
    </row>
    <row r="81" spans="1:8" s="107" customFormat="1" ht="15">
      <c r="A81" s="107">
        <v>305</v>
      </c>
      <c r="B81" s="107" t="s">
        <v>1503</v>
      </c>
      <c r="C81" s="107" t="s">
        <v>15</v>
      </c>
      <c r="D81" s="107" t="s">
        <v>46</v>
      </c>
      <c r="E81" s="107" t="s">
        <v>84</v>
      </c>
      <c r="F81" s="107" t="s">
        <v>71</v>
      </c>
      <c r="H81" s="109">
        <v>0.5</v>
      </c>
    </row>
    <row r="82" spans="1:8" s="107" customFormat="1" ht="15">
      <c r="A82" s="107">
        <v>306</v>
      </c>
      <c r="B82" s="107" t="s">
        <v>1503</v>
      </c>
      <c r="C82" s="107" t="s">
        <v>15</v>
      </c>
      <c r="D82" s="107" t="s">
        <v>111</v>
      </c>
      <c r="E82" s="107" t="s">
        <v>319</v>
      </c>
      <c r="F82" s="107" t="s">
        <v>320</v>
      </c>
      <c r="H82" s="109">
        <v>0.8</v>
      </c>
    </row>
    <row r="83" spans="1:8" s="107" customFormat="1" ht="15">
      <c r="A83" s="107">
        <v>307</v>
      </c>
      <c r="B83" s="107" t="s">
        <v>1503</v>
      </c>
      <c r="C83" s="107" t="s">
        <v>15</v>
      </c>
      <c r="D83" s="107" t="s">
        <v>274</v>
      </c>
      <c r="E83" s="107" t="s">
        <v>314</v>
      </c>
      <c r="F83" s="107" t="s">
        <v>33</v>
      </c>
      <c r="H83" s="109">
        <v>0.6</v>
      </c>
    </row>
    <row r="84" spans="1:8" s="107" customFormat="1" ht="15">
      <c r="A84" s="107">
        <v>308</v>
      </c>
      <c r="B84" s="107" t="s">
        <v>1503</v>
      </c>
      <c r="C84" s="107" t="s">
        <v>15</v>
      </c>
      <c r="D84" s="107" t="s">
        <v>321</v>
      </c>
      <c r="E84" s="107" t="s">
        <v>322</v>
      </c>
      <c r="F84" s="107" t="s">
        <v>323</v>
      </c>
      <c r="H84" s="109">
        <v>0.8</v>
      </c>
    </row>
    <row r="85" spans="1:8" s="107" customFormat="1" ht="15">
      <c r="A85" s="107">
        <v>309</v>
      </c>
      <c r="B85" s="107" t="s">
        <v>1503</v>
      </c>
      <c r="C85" s="107" t="s">
        <v>15</v>
      </c>
      <c r="D85" s="107" t="s">
        <v>324</v>
      </c>
      <c r="E85" s="107" t="s">
        <v>325</v>
      </c>
      <c r="F85" s="107" t="s">
        <v>33</v>
      </c>
      <c r="H85" s="109">
        <v>1.5</v>
      </c>
    </row>
    <row r="86" spans="1:8" s="107" customFormat="1" ht="15">
      <c r="A86" s="107">
        <v>310</v>
      </c>
      <c r="B86" s="107" t="s">
        <v>1503</v>
      </c>
      <c r="C86" s="107" t="s">
        <v>15</v>
      </c>
      <c r="D86" s="107" t="s">
        <v>326</v>
      </c>
      <c r="E86" s="107" t="s">
        <v>327</v>
      </c>
      <c r="F86" s="107" t="s">
        <v>40</v>
      </c>
      <c r="H86" s="109">
        <v>1.1</v>
      </c>
    </row>
    <row r="87" spans="1:8" s="107" customFormat="1" ht="15">
      <c r="A87" s="107">
        <v>311</v>
      </c>
      <c r="B87" s="107" t="s">
        <v>1503</v>
      </c>
      <c r="C87" s="107" t="s">
        <v>15</v>
      </c>
      <c r="D87" s="107" t="s">
        <v>60</v>
      </c>
      <c r="E87" s="107" t="s">
        <v>328</v>
      </c>
      <c r="F87" s="107" t="s">
        <v>329</v>
      </c>
      <c r="H87" s="109">
        <v>0.2</v>
      </c>
    </row>
    <row r="88" spans="1:8" s="107" customFormat="1" ht="15">
      <c r="A88" s="107">
        <v>312</v>
      </c>
      <c r="B88" s="107" t="s">
        <v>1503</v>
      </c>
      <c r="C88" s="107" t="s">
        <v>15</v>
      </c>
      <c r="D88" s="107" t="s">
        <v>77</v>
      </c>
      <c r="E88" s="107" t="s">
        <v>330</v>
      </c>
      <c r="F88" s="107" t="s">
        <v>331</v>
      </c>
      <c r="H88" s="109">
        <v>0.5</v>
      </c>
    </row>
    <row r="89" spans="1:8" s="107" customFormat="1" ht="15">
      <c r="A89" s="107">
        <v>313</v>
      </c>
      <c r="B89" s="107" t="s">
        <v>1503</v>
      </c>
      <c r="C89" s="107" t="s">
        <v>15</v>
      </c>
      <c r="D89" s="107" t="s">
        <v>332</v>
      </c>
      <c r="E89" s="107" t="s">
        <v>333</v>
      </c>
      <c r="F89" s="107" t="s">
        <v>233</v>
      </c>
      <c r="H89" s="109">
        <v>0.7</v>
      </c>
    </row>
    <row r="90" spans="1:8" s="107" customFormat="1" ht="15">
      <c r="A90" s="107">
        <v>314</v>
      </c>
      <c r="B90" s="107" t="s">
        <v>1503</v>
      </c>
      <c r="C90" s="107" t="s">
        <v>15</v>
      </c>
      <c r="D90" s="107" t="s">
        <v>308</v>
      </c>
      <c r="E90" s="107" t="s">
        <v>334</v>
      </c>
      <c r="F90" s="107" t="s">
        <v>307</v>
      </c>
      <c r="H90" s="109">
        <v>0.5</v>
      </c>
    </row>
    <row r="91" spans="1:8" s="107" customFormat="1" ht="15">
      <c r="A91" s="107">
        <v>315</v>
      </c>
      <c r="B91" s="107" t="s">
        <v>1503</v>
      </c>
      <c r="C91" s="107" t="s">
        <v>15</v>
      </c>
      <c r="D91" s="107" t="s">
        <v>335</v>
      </c>
      <c r="E91" s="107" t="s">
        <v>328</v>
      </c>
      <c r="F91" s="107" t="s">
        <v>336</v>
      </c>
      <c r="H91" s="109">
        <v>0.2</v>
      </c>
    </row>
    <row r="92" spans="1:8" s="107" customFormat="1" ht="15">
      <c r="A92" s="107">
        <v>316</v>
      </c>
      <c r="B92" s="107" t="s">
        <v>1503</v>
      </c>
      <c r="C92" s="107" t="s">
        <v>15</v>
      </c>
      <c r="D92" s="107" t="s">
        <v>337</v>
      </c>
      <c r="E92" s="107" t="s">
        <v>338</v>
      </c>
      <c r="F92" s="107" t="s">
        <v>339</v>
      </c>
      <c r="H92" s="109">
        <v>0.3</v>
      </c>
    </row>
    <row r="93" spans="1:8" s="107" customFormat="1" ht="15">
      <c r="A93" s="107">
        <v>317</v>
      </c>
      <c r="B93" s="107" t="s">
        <v>1503</v>
      </c>
      <c r="C93" s="107" t="s">
        <v>15</v>
      </c>
      <c r="D93" s="107" t="s">
        <v>340</v>
      </c>
      <c r="E93" s="107" t="s">
        <v>297</v>
      </c>
      <c r="F93" s="107" t="s">
        <v>341</v>
      </c>
      <c r="H93" s="109">
        <v>1.1</v>
      </c>
    </row>
    <row r="94" spans="1:8" s="107" customFormat="1" ht="15">
      <c r="A94" s="107">
        <v>318</v>
      </c>
      <c r="B94" s="107" t="s">
        <v>1503</v>
      </c>
      <c r="C94" s="107" t="s">
        <v>15</v>
      </c>
      <c r="D94" s="107" t="s">
        <v>35</v>
      </c>
      <c r="E94" s="107" t="s">
        <v>342</v>
      </c>
      <c r="F94" s="107" t="s">
        <v>343</v>
      </c>
      <c r="H94" s="109">
        <v>0.6</v>
      </c>
    </row>
    <row r="95" spans="1:8" s="107" customFormat="1" ht="15">
      <c r="A95" s="107">
        <v>319</v>
      </c>
      <c r="B95" s="107" t="s">
        <v>1503</v>
      </c>
      <c r="C95" s="107" t="s">
        <v>15</v>
      </c>
      <c r="D95" s="107" t="s">
        <v>344</v>
      </c>
      <c r="E95" s="107" t="s">
        <v>21</v>
      </c>
      <c r="F95" s="107" t="s">
        <v>345</v>
      </c>
      <c r="H95" s="109">
        <v>0.8</v>
      </c>
    </row>
    <row r="96" spans="1:8" s="107" customFormat="1" ht="15">
      <c r="A96" s="107">
        <v>320</v>
      </c>
      <c r="B96" s="107" t="s">
        <v>1503</v>
      </c>
      <c r="C96" s="107" t="s">
        <v>15</v>
      </c>
      <c r="D96" s="107" t="s">
        <v>346</v>
      </c>
      <c r="E96" s="107" t="s">
        <v>347</v>
      </c>
      <c r="F96" s="107" t="s">
        <v>348</v>
      </c>
      <c r="H96" s="109">
        <v>0.2</v>
      </c>
    </row>
    <row r="97" spans="1:8" s="107" customFormat="1" ht="15">
      <c r="A97" s="107">
        <v>321</v>
      </c>
      <c r="B97" s="107" t="s">
        <v>1503</v>
      </c>
      <c r="C97" s="107" t="s">
        <v>15</v>
      </c>
      <c r="D97" s="107" t="s">
        <v>349</v>
      </c>
      <c r="E97" s="107" t="s">
        <v>21</v>
      </c>
      <c r="F97" s="107" t="s">
        <v>350</v>
      </c>
      <c r="H97" s="109">
        <v>0.2</v>
      </c>
    </row>
    <row r="98" spans="1:8" s="107" customFormat="1" ht="15">
      <c r="A98" s="107">
        <v>322</v>
      </c>
      <c r="B98" s="107" t="s">
        <v>1503</v>
      </c>
      <c r="C98" s="107" t="s">
        <v>15</v>
      </c>
      <c r="D98" s="107" t="s">
        <v>351</v>
      </c>
      <c r="E98" s="107" t="s">
        <v>265</v>
      </c>
      <c r="F98" s="107" t="s">
        <v>131</v>
      </c>
      <c r="H98" s="109">
        <v>0.1</v>
      </c>
    </row>
    <row r="99" spans="1:8" s="107" customFormat="1" ht="15">
      <c r="A99" s="107">
        <v>323</v>
      </c>
      <c r="B99" s="107" t="s">
        <v>1503</v>
      </c>
      <c r="C99" s="107" t="s">
        <v>15</v>
      </c>
      <c r="D99" s="107" t="s">
        <v>131</v>
      </c>
      <c r="E99" s="107" t="s">
        <v>352</v>
      </c>
      <c r="F99" s="107" t="s">
        <v>198</v>
      </c>
      <c r="H99" s="109">
        <v>4.2</v>
      </c>
    </row>
    <row r="100" spans="1:8" s="107" customFormat="1" ht="15">
      <c r="A100" s="107">
        <v>324</v>
      </c>
      <c r="B100" s="107" t="s">
        <v>1503</v>
      </c>
      <c r="C100" s="107" t="s">
        <v>15</v>
      </c>
      <c r="D100" s="107" t="s">
        <v>353</v>
      </c>
      <c r="E100" s="107" t="s">
        <v>260</v>
      </c>
      <c r="F100" s="107" t="s">
        <v>354</v>
      </c>
      <c r="H100" s="109">
        <v>1.4</v>
      </c>
    </row>
    <row r="101" spans="1:8" s="107" customFormat="1" ht="15">
      <c r="A101" s="107">
        <v>325</v>
      </c>
      <c r="B101" s="107" t="s">
        <v>1503</v>
      </c>
      <c r="C101" s="107" t="s">
        <v>15</v>
      </c>
      <c r="D101" s="107" t="s">
        <v>355</v>
      </c>
      <c r="E101" s="107" t="s">
        <v>356</v>
      </c>
      <c r="F101" s="107" t="s">
        <v>231</v>
      </c>
      <c r="H101" s="109">
        <v>0.3</v>
      </c>
    </row>
    <row r="102" spans="1:8" s="107" customFormat="1" ht="15">
      <c r="A102" s="107">
        <v>326</v>
      </c>
      <c r="B102" s="107" t="s">
        <v>1503</v>
      </c>
      <c r="C102" s="107" t="s">
        <v>15</v>
      </c>
      <c r="D102" s="107" t="s">
        <v>357</v>
      </c>
      <c r="E102" s="107" t="s">
        <v>358</v>
      </c>
      <c r="F102" s="107" t="s">
        <v>197</v>
      </c>
      <c r="H102" s="109">
        <v>0.3</v>
      </c>
    </row>
    <row r="103" spans="1:8" s="107" customFormat="1" ht="15">
      <c r="A103" s="107">
        <v>327</v>
      </c>
      <c r="B103" s="107" t="s">
        <v>1503</v>
      </c>
      <c r="C103" s="107" t="s">
        <v>15</v>
      </c>
      <c r="D103" s="107" t="s">
        <v>359</v>
      </c>
      <c r="E103" s="107" t="s">
        <v>76</v>
      </c>
      <c r="F103" s="107" t="s">
        <v>360</v>
      </c>
      <c r="H103" s="109">
        <v>0.8</v>
      </c>
    </row>
    <row r="104" spans="1:8" s="107" customFormat="1" ht="15">
      <c r="A104" s="107">
        <v>328</v>
      </c>
      <c r="B104" s="107" t="s">
        <v>1503</v>
      </c>
      <c r="C104" s="107" t="s">
        <v>15</v>
      </c>
      <c r="D104" s="107" t="s">
        <v>361</v>
      </c>
      <c r="E104" s="107" t="s">
        <v>362</v>
      </c>
      <c r="F104" s="107" t="s">
        <v>16</v>
      </c>
      <c r="H104" s="109">
        <v>0.8</v>
      </c>
    </row>
    <row r="105" spans="1:8" s="107" customFormat="1" ht="15">
      <c r="A105" s="107">
        <v>329</v>
      </c>
      <c r="B105" s="107" t="s">
        <v>1503</v>
      </c>
      <c r="C105" s="107" t="s">
        <v>15</v>
      </c>
      <c r="D105" s="107" t="s">
        <v>363</v>
      </c>
      <c r="E105" s="107" t="s">
        <v>364</v>
      </c>
      <c r="F105" s="107" t="s">
        <v>365</v>
      </c>
      <c r="H105" s="109">
        <v>0.9</v>
      </c>
    </row>
    <row r="106" spans="1:8" s="107" customFormat="1" ht="15">
      <c r="A106" s="107">
        <v>330</v>
      </c>
      <c r="B106" s="107" t="s">
        <v>1503</v>
      </c>
      <c r="C106" s="107" t="s">
        <v>15</v>
      </c>
      <c r="D106" s="107" t="s">
        <v>366</v>
      </c>
      <c r="E106" s="107" t="s">
        <v>21</v>
      </c>
      <c r="F106" s="107" t="s">
        <v>367</v>
      </c>
      <c r="H106" s="109">
        <v>2.6</v>
      </c>
    </row>
    <row r="107" spans="1:8" s="107" customFormat="1" ht="15">
      <c r="A107" s="107">
        <v>331</v>
      </c>
      <c r="B107" s="107" t="s">
        <v>1503</v>
      </c>
      <c r="C107" s="107" t="s">
        <v>15</v>
      </c>
      <c r="D107" s="107" t="s">
        <v>368</v>
      </c>
      <c r="E107" s="107" t="s">
        <v>369</v>
      </c>
      <c r="F107" s="107" t="s">
        <v>206</v>
      </c>
      <c r="H107" s="109">
        <v>1</v>
      </c>
    </row>
    <row r="108" spans="1:8" s="107" customFormat="1" ht="15">
      <c r="A108" s="107">
        <v>332</v>
      </c>
      <c r="B108" s="107" t="s">
        <v>1503</v>
      </c>
      <c r="C108" s="107" t="s">
        <v>15</v>
      </c>
      <c r="D108" s="107" t="s">
        <v>370</v>
      </c>
      <c r="E108" s="107" t="s">
        <v>371</v>
      </c>
      <c r="F108" s="107" t="s">
        <v>372</v>
      </c>
      <c r="H108" s="109">
        <v>0.9</v>
      </c>
    </row>
    <row r="109" spans="1:8" s="107" customFormat="1" ht="15">
      <c r="A109" s="107">
        <v>333</v>
      </c>
      <c r="B109" s="107" t="s">
        <v>1503</v>
      </c>
      <c r="C109" s="107" t="s">
        <v>15</v>
      </c>
      <c r="D109" s="107" t="s">
        <v>373</v>
      </c>
      <c r="E109" s="107" t="s">
        <v>374</v>
      </c>
      <c r="F109" s="107" t="s">
        <v>375</v>
      </c>
      <c r="H109" s="109">
        <v>0.3</v>
      </c>
    </row>
    <row r="110" spans="1:8" s="107" customFormat="1" ht="15">
      <c r="A110" s="107">
        <v>334</v>
      </c>
      <c r="B110" s="107" t="s">
        <v>1503</v>
      </c>
      <c r="C110" s="107" t="s">
        <v>15</v>
      </c>
      <c r="D110" s="107" t="s">
        <v>86</v>
      </c>
      <c r="E110" s="107" t="s">
        <v>84</v>
      </c>
      <c r="F110" s="107" t="s">
        <v>376</v>
      </c>
      <c r="H110" s="109">
        <v>1.6</v>
      </c>
    </row>
    <row r="111" spans="1:8" s="107" customFormat="1" ht="15">
      <c r="A111" s="107">
        <v>335</v>
      </c>
      <c r="B111" s="107" t="s">
        <v>1503</v>
      </c>
      <c r="C111" s="107" t="s">
        <v>15</v>
      </c>
      <c r="D111" s="107" t="s">
        <v>377</v>
      </c>
      <c r="E111" s="107" t="s">
        <v>378</v>
      </c>
      <c r="F111" s="107" t="s">
        <v>282</v>
      </c>
      <c r="H111" s="109">
        <v>0.3</v>
      </c>
    </row>
    <row r="112" spans="1:8" s="107" customFormat="1" ht="15">
      <c r="A112" s="107">
        <v>336</v>
      </c>
      <c r="B112" s="107" t="s">
        <v>1503</v>
      </c>
      <c r="C112" s="107" t="s">
        <v>15</v>
      </c>
      <c r="D112" s="107" t="s">
        <v>379</v>
      </c>
      <c r="E112" s="107" t="s">
        <v>380</v>
      </c>
      <c r="F112" s="107" t="s">
        <v>381</v>
      </c>
      <c r="H112" s="109">
        <v>0.1</v>
      </c>
    </row>
    <row r="113" spans="1:8" s="107" customFormat="1" ht="15">
      <c r="A113" s="107">
        <v>337</v>
      </c>
      <c r="B113" s="107" t="s">
        <v>1503</v>
      </c>
      <c r="C113" s="107" t="s">
        <v>15</v>
      </c>
      <c r="D113" s="107" t="s">
        <v>382</v>
      </c>
      <c r="E113" s="107" t="s">
        <v>383</v>
      </c>
      <c r="F113" s="107" t="s">
        <v>384</v>
      </c>
      <c r="H113" s="109">
        <v>0.4</v>
      </c>
    </row>
    <row r="114" spans="1:8" s="107" customFormat="1" ht="15">
      <c r="A114" s="107">
        <v>338</v>
      </c>
      <c r="B114" s="107" t="s">
        <v>1503</v>
      </c>
      <c r="C114" s="107" t="s">
        <v>15</v>
      </c>
      <c r="D114" s="107" t="s">
        <v>230</v>
      </c>
      <c r="E114" s="107" t="s">
        <v>385</v>
      </c>
      <c r="F114" s="107" t="s">
        <v>386</v>
      </c>
      <c r="H114" s="109">
        <v>4.8</v>
      </c>
    </row>
    <row r="115" spans="1:8" s="107" customFormat="1" ht="15">
      <c r="A115" s="107">
        <v>339</v>
      </c>
      <c r="B115" s="107" t="s">
        <v>1503</v>
      </c>
      <c r="C115" s="107" t="s">
        <v>15</v>
      </c>
      <c r="D115" s="107" t="s">
        <v>387</v>
      </c>
      <c r="E115" s="107" t="s">
        <v>388</v>
      </c>
      <c r="F115" s="107" t="s">
        <v>362</v>
      </c>
      <c r="H115" s="109">
        <v>1</v>
      </c>
    </row>
    <row r="116" spans="1:8" s="107" customFormat="1" ht="15">
      <c r="A116" s="107">
        <v>340</v>
      </c>
      <c r="B116" s="107" t="s">
        <v>1503</v>
      </c>
      <c r="C116" s="107" t="s">
        <v>15</v>
      </c>
      <c r="D116" s="107" t="s">
        <v>389</v>
      </c>
      <c r="E116" s="107" t="s">
        <v>259</v>
      </c>
      <c r="F116" s="107" t="s">
        <v>390</v>
      </c>
      <c r="H116" s="109">
        <v>0.3</v>
      </c>
    </row>
    <row r="117" spans="1:8" s="107" customFormat="1" ht="15">
      <c r="A117" s="107">
        <v>341</v>
      </c>
      <c r="B117" s="107" t="s">
        <v>1503</v>
      </c>
      <c r="C117" s="107" t="s">
        <v>15</v>
      </c>
      <c r="D117" s="107" t="s">
        <v>21</v>
      </c>
      <c r="E117" s="107" t="s">
        <v>391</v>
      </c>
      <c r="F117" s="107" t="s">
        <v>23</v>
      </c>
      <c r="H117" s="109">
        <v>1.1</v>
      </c>
    </row>
    <row r="118" spans="1:8" s="107" customFormat="1" ht="15">
      <c r="A118" s="107">
        <v>342</v>
      </c>
      <c r="B118" s="107" t="s">
        <v>1503</v>
      </c>
      <c r="C118" s="107" t="s">
        <v>15</v>
      </c>
      <c r="D118" s="107" t="s">
        <v>372</v>
      </c>
      <c r="E118" s="107" t="s">
        <v>378</v>
      </c>
      <c r="F118" s="107" t="s">
        <v>392</v>
      </c>
      <c r="H118" s="109">
        <v>0.3</v>
      </c>
    </row>
    <row r="119" spans="1:8" s="107" customFormat="1" ht="15">
      <c r="A119" s="107">
        <v>343</v>
      </c>
      <c r="B119" s="107" t="s">
        <v>1503</v>
      </c>
      <c r="C119" s="107" t="s">
        <v>15</v>
      </c>
      <c r="D119" s="107" t="s">
        <v>24</v>
      </c>
      <c r="E119" s="107" t="s">
        <v>393</v>
      </c>
      <c r="F119" s="107" t="s">
        <v>39</v>
      </c>
      <c r="H119" s="109">
        <v>0.3</v>
      </c>
    </row>
    <row r="120" spans="1:8" s="107" customFormat="1" ht="15">
      <c r="A120" s="107">
        <v>344</v>
      </c>
      <c r="B120" s="107" t="s">
        <v>1503</v>
      </c>
      <c r="C120" s="107" t="s">
        <v>15</v>
      </c>
      <c r="D120" s="107" t="s">
        <v>24</v>
      </c>
      <c r="E120" s="107" t="s">
        <v>274</v>
      </c>
      <c r="F120" s="107" t="s">
        <v>393</v>
      </c>
      <c r="H120" s="109">
        <v>0.6</v>
      </c>
    </row>
    <row r="121" spans="1:8" s="107" customFormat="1" ht="15">
      <c r="A121" s="107">
        <v>345</v>
      </c>
      <c r="B121" s="107" t="s">
        <v>1503</v>
      </c>
      <c r="C121" s="107" t="s">
        <v>15</v>
      </c>
      <c r="D121" s="107" t="s">
        <v>394</v>
      </c>
      <c r="E121" s="107" t="s">
        <v>230</v>
      </c>
      <c r="F121" s="107" t="s">
        <v>395</v>
      </c>
      <c r="H121" s="109">
        <v>0.7</v>
      </c>
    </row>
    <row r="122" spans="1:8" s="107" customFormat="1" ht="15">
      <c r="A122" s="107">
        <v>346</v>
      </c>
      <c r="B122" s="107" t="s">
        <v>1503</v>
      </c>
      <c r="C122" s="107" t="s">
        <v>15</v>
      </c>
      <c r="D122" s="107" t="s">
        <v>396</v>
      </c>
      <c r="E122" s="107" t="s">
        <v>279</v>
      </c>
      <c r="F122" s="107" t="s">
        <v>303</v>
      </c>
      <c r="H122" s="109">
        <v>2</v>
      </c>
    </row>
    <row r="123" spans="1:8" s="107" customFormat="1" ht="15">
      <c r="A123" s="107">
        <v>347</v>
      </c>
      <c r="B123" s="107" t="s">
        <v>1503</v>
      </c>
      <c r="C123" s="107" t="s">
        <v>15</v>
      </c>
      <c r="D123" s="107" t="s">
        <v>30</v>
      </c>
      <c r="E123" s="107" t="s">
        <v>274</v>
      </c>
      <c r="F123" s="107" t="s">
        <v>40</v>
      </c>
      <c r="H123" s="109">
        <v>0.7</v>
      </c>
    </row>
    <row r="124" spans="1:8" s="107" customFormat="1" ht="15">
      <c r="A124" s="107">
        <v>348</v>
      </c>
      <c r="B124" s="107" t="s">
        <v>1503</v>
      </c>
      <c r="C124" s="107" t="s">
        <v>15</v>
      </c>
      <c r="D124" s="107" t="s">
        <v>297</v>
      </c>
      <c r="E124" s="107" t="s">
        <v>295</v>
      </c>
      <c r="F124" s="107" t="s">
        <v>362</v>
      </c>
      <c r="H124" s="109">
        <v>0.5</v>
      </c>
    </row>
    <row r="125" spans="1:8" s="107" customFormat="1" ht="15">
      <c r="A125" s="107">
        <v>349</v>
      </c>
      <c r="B125" s="107" t="s">
        <v>1503</v>
      </c>
      <c r="C125" s="107" t="s">
        <v>15</v>
      </c>
      <c r="D125" s="107" t="s">
        <v>397</v>
      </c>
      <c r="E125" s="107" t="s">
        <v>131</v>
      </c>
      <c r="F125" s="107" t="s">
        <v>398</v>
      </c>
      <c r="H125" s="109">
        <v>1.1</v>
      </c>
    </row>
    <row r="126" spans="1:8" s="107" customFormat="1" ht="15">
      <c r="A126" s="107">
        <v>350</v>
      </c>
      <c r="B126" s="107" t="s">
        <v>1503</v>
      </c>
      <c r="C126" s="107" t="s">
        <v>15</v>
      </c>
      <c r="D126" s="107" t="s">
        <v>397</v>
      </c>
      <c r="E126" s="107" t="s">
        <v>398</v>
      </c>
      <c r="F126" s="107" t="s">
        <v>198</v>
      </c>
      <c r="H126" s="109">
        <v>0.2</v>
      </c>
    </row>
    <row r="127" spans="1:8" s="107" customFormat="1" ht="15">
      <c r="A127" s="107">
        <v>351</v>
      </c>
      <c r="B127" s="107" t="s">
        <v>1503</v>
      </c>
      <c r="C127" s="107" t="s">
        <v>15</v>
      </c>
      <c r="D127" s="107" t="s">
        <v>399</v>
      </c>
      <c r="E127" s="107" t="s">
        <v>400</v>
      </c>
      <c r="F127" s="107" t="s">
        <v>401</v>
      </c>
      <c r="H127" s="109">
        <v>1.3</v>
      </c>
    </row>
    <row r="128" spans="1:8" s="107" customFormat="1" ht="15">
      <c r="A128" s="107">
        <v>352</v>
      </c>
      <c r="B128" s="107" t="s">
        <v>1503</v>
      </c>
      <c r="C128" s="107" t="s">
        <v>15</v>
      </c>
      <c r="D128" s="107" t="s">
        <v>402</v>
      </c>
      <c r="E128" s="107" t="s">
        <v>247</v>
      </c>
      <c r="F128" s="107" t="s">
        <v>403</v>
      </c>
      <c r="H128" s="109">
        <v>1.3</v>
      </c>
    </row>
    <row r="129" spans="1:8" s="107" customFormat="1" ht="15">
      <c r="A129" s="107">
        <v>353</v>
      </c>
      <c r="B129" s="107" t="s">
        <v>1503</v>
      </c>
      <c r="C129" s="107" t="s">
        <v>15</v>
      </c>
      <c r="D129" s="107" t="s">
        <v>404</v>
      </c>
      <c r="E129" s="107" t="s">
        <v>405</v>
      </c>
      <c r="F129" s="107" t="s">
        <v>274</v>
      </c>
      <c r="H129" s="109">
        <v>1.3</v>
      </c>
    </row>
    <row r="130" spans="1:8" s="107" customFormat="1" ht="15">
      <c r="A130" s="107">
        <v>354</v>
      </c>
      <c r="B130" s="107" t="s">
        <v>1503</v>
      </c>
      <c r="C130" s="107" t="s">
        <v>15</v>
      </c>
      <c r="D130" s="107" t="s">
        <v>406</v>
      </c>
      <c r="E130" s="107" t="s">
        <v>407</v>
      </c>
      <c r="F130" s="107" t="s">
        <v>60</v>
      </c>
      <c r="H130" s="109">
        <v>0.4</v>
      </c>
    </row>
    <row r="131" spans="1:8" s="107" customFormat="1" ht="15">
      <c r="A131" s="107">
        <v>355</v>
      </c>
      <c r="B131" s="107" t="s">
        <v>1503</v>
      </c>
      <c r="C131" s="107" t="s">
        <v>15</v>
      </c>
      <c r="D131" s="107" t="s">
        <v>392</v>
      </c>
      <c r="E131" s="107" t="s">
        <v>372</v>
      </c>
      <c r="F131" s="107" t="s">
        <v>408</v>
      </c>
      <c r="H131" s="109">
        <v>1</v>
      </c>
    </row>
    <row r="132" spans="1:8" s="107" customFormat="1" ht="15">
      <c r="A132" s="107">
        <v>356</v>
      </c>
      <c r="B132" s="107" t="s">
        <v>1503</v>
      </c>
      <c r="C132" s="107" t="s">
        <v>15</v>
      </c>
      <c r="D132" s="107" t="s">
        <v>409</v>
      </c>
      <c r="E132" s="107" t="s">
        <v>410</v>
      </c>
      <c r="F132" s="107" t="s">
        <v>411</v>
      </c>
      <c r="H132" s="109">
        <v>0.4</v>
      </c>
    </row>
    <row r="133" spans="1:8" s="107" customFormat="1" ht="15">
      <c r="A133" s="107">
        <v>357</v>
      </c>
      <c r="B133" s="107" t="s">
        <v>1503</v>
      </c>
      <c r="C133" s="107" t="s">
        <v>15</v>
      </c>
      <c r="D133" s="107" t="s">
        <v>405</v>
      </c>
      <c r="E133" s="107" t="s">
        <v>412</v>
      </c>
      <c r="F133" s="107" t="s">
        <v>413</v>
      </c>
      <c r="H133" s="109">
        <v>0.8</v>
      </c>
    </row>
    <row r="134" spans="1:8" s="107" customFormat="1" ht="15">
      <c r="A134" s="107">
        <v>358</v>
      </c>
      <c r="B134" s="107" t="s">
        <v>1503</v>
      </c>
      <c r="C134" s="107" t="s">
        <v>15</v>
      </c>
      <c r="D134" s="107" t="s">
        <v>414</v>
      </c>
      <c r="E134" s="107" t="s">
        <v>311</v>
      </c>
      <c r="F134" s="107" t="s">
        <v>59</v>
      </c>
      <c r="H134" s="109">
        <v>1.2</v>
      </c>
    </row>
    <row r="135" spans="1:8" s="107" customFormat="1" ht="15">
      <c r="A135" s="107">
        <v>359</v>
      </c>
      <c r="B135" s="107" t="s">
        <v>1503</v>
      </c>
      <c r="C135" s="107" t="s">
        <v>15</v>
      </c>
      <c r="D135" s="107" t="s">
        <v>362</v>
      </c>
      <c r="E135" s="107" t="s">
        <v>297</v>
      </c>
      <c r="F135" s="107" t="s">
        <v>415</v>
      </c>
      <c r="H135" s="109">
        <v>0.7</v>
      </c>
    </row>
    <row r="136" spans="1:8" s="107" customFormat="1" ht="15">
      <c r="A136" s="107">
        <v>360</v>
      </c>
      <c r="B136" s="107" t="s">
        <v>1503</v>
      </c>
      <c r="C136" s="107" t="s">
        <v>15</v>
      </c>
      <c r="D136" s="107" t="s">
        <v>416</v>
      </c>
      <c r="E136" s="107" t="s">
        <v>417</v>
      </c>
      <c r="F136" s="107" t="s">
        <v>418</v>
      </c>
      <c r="H136" s="109">
        <v>2.2</v>
      </c>
    </row>
    <row r="137" spans="1:8" s="107" customFormat="1" ht="15">
      <c r="A137" s="107">
        <v>361</v>
      </c>
      <c r="B137" s="107" t="s">
        <v>1503</v>
      </c>
      <c r="C137" s="107" t="s">
        <v>15</v>
      </c>
      <c r="D137" s="107" t="s">
        <v>419</v>
      </c>
      <c r="E137" s="107" t="s">
        <v>84</v>
      </c>
      <c r="F137" s="107" t="s">
        <v>420</v>
      </c>
      <c r="H137" s="109">
        <v>1.4</v>
      </c>
    </row>
    <row r="138" spans="1:8" s="107" customFormat="1" ht="15">
      <c r="A138" s="107">
        <v>362</v>
      </c>
      <c r="B138" s="107" t="s">
        <v>1503</v>
      </c>
      <c r="C138" s="107" t="s">
        <v>15</v>
      </c>
      <c r="D138" s="107" t="s">
        <v>419</v>
      </c>
      <c r="E138" s="107" t="s">
        <v>421</v>
      </c>
      <c r="F138" s="107" t="s">
        <v>46</v>
      </c>
      <c r="H138" s="109">
        <v>0.7</v>
      </c>
    </row>
    <row r="139" spans="1:8" s="107" customFormat="1" ht="15">
      <c r="A139" s="107">
        <v>363</v>
      </c>
      <c r="B139" s="107" t="s">
        <v>1503</v>
      </c>
      <c r="C139" s="107" t="s">
        <v>15</v>
      </c>
      <c r="D139" s="107" t="s">
        <v>243</v>
      </c>
      <c r="E139" s="107" t="s">
        <v>21</v>
      </c>
      <c r="F139" s="107" t="s">
        <v>422</v>
      </c>
      <c r="H139" s="109">
        <v>0.4</v>
      </c>
    </row>
    <row r="140" spans="1:8" s="107" customFormat="1" ht="15">
      <c r="A140" s="107">
        <v>364</v>
      </c>
      <c r="B140" s="107" t="s">
        <v>1503</v>
      </c>
      <c r="C140" s="107" t="s">
        <v>15</v>
      </c>
      <c r="D140" s="107" t="s">
        <v>423</v>
      </c>
      <c r="E140" s="107" t="s">
        <v>424</v>
      </c>
      <c r="F140" s="107" t="s">
        <v>207</v>
      </c>
      <c r="H140" s="109">
        <v>1.9</v>
      </c>
    </row>
    <row r="141" spans="1:8" s="107" customFormat="1" ht="15">
      <c r="A141" s="107">
        <v>365</v>
      </c>
      <c r="B141" s="107" t="s">
        <v>1503</v>
      </c>
      <c r="C141" s="107" t="s">
        <v>15</v>
      </c>
      <c r="D141" s="107" t="s">
        <v>338</v>
      </c>
      <c r="E141" s="107" t="s">
        <v>339</v>
      </c>
      <c r="F141" s="107" t="s">
        <v>425</v>
      </c>
      <c r="H141" s="109">
        <v>0.4</v>
      </c>
    </row>
    <row r="142" spans="1:8" s="107" customFormat="1" ht="15">
      <c r="A142" s="107">
        <v>366</v>
      </c>
      <c r="B142" s="107" t="s">
        <v>1503</v>
      </c>
      <c r="C142" s="107" t="s">
        <v>15</v>
      </c>
      <c r="D142" s="107" t="s">
        <v>338</v>
      </c>
      <c r="E142" s="107" t="s">
        <v>426</v>
      </c>
      <c r="F142" s="107" t="s">
        <v>427</v>
      </c>
      <c r="H142" s="109">
        <v>0.4</v>
      </c>
    </row>
    <row r="143" spans="1:8" s="107" customFormat="1" ht="15">
      <c r="A143" s="107">
        <v>367</v>
      </c>
      <c r="B143" s="107" t="s">
        <v>1503</v>
      </c>
      <c r="C143" s="107" t="s">
        <v>15</v>
      </c>
      <c r="D143" s="107" t="s">
        <v>428</v>
      </c>
      <c r="E143" s="107" t="s">
        <v>222</v>
      </c>
      <c r="F143" s="107" t="s">
        <v>429</v>
      </c>
      <c r="H143" s="109">
        <v>0.9</v>
      </c>
    </row>
    <row r="144" spans="1:8" s="107" customFormat="1" ht="15">
      <c r="A144" s="107">
        <v>368</v>
      </c>
      <c r="B144" s="107" t="s">
        <v>1503</v>
      </c>
      <c r="C144" s="107" t="s">
        <v>15</v>
      </c>
      <c r="D144" s="107" t="s">
        <v>430</v>
      </c>
      <c r="E144" s="107" t="s">
        <v>431</v>
      </c>
      <c r="F144" s="107" t="s">
        <v>432</v>
      </c>
      <c r="H144" s="109">
        <v>0.8</v>
      </c>
    </row>
    <row r="145" spans="1:8" s="107" customFormat="1" ht="15">
      <c r="A145" s="107">
        <v>369</v>
      </c>
      <c r="B145" s="107" t="s">
        <v>1503</v>
      </c>
      <c r="C145" s="107" t="s">
        <v>15</v>
      </c>
      <c r="D145" s="107" t="s">
        <v>433</v>
      </c>
      <c r="E145" s="107" t="s">
        <v>425</v>
      </c>
      <c r="F145" s="107" t="s">
        <v>338</v>
      </c>
      <c r="H145" s="109">
        <v>0.5</v>
      </c>
    </row>
    <row r="146" spans="1:8" s="107" customFormat="1" ht="15">
      <c r="A146" s="107">
        <v>370</v>
      </c>
      <c r="B146" s="107" t="s">
        <v>1503</v>
      </c>
      <c r="C146" s="107" t="s">
        <v>15</v>
      </c>
      <c r="D146" s="107" t="s">
        <v>207</v>
      </c>
      <c r="E146" s="107" t="s">
        <v>434</v>
      </c>
      <c r="F146" s="107" t="s">
        <v>435</v>
      </c>
      <c r="H146" s="109">
        <v>2.2</v>
      </c>
    </row>
    <row r="147" spans="1:8" s="107" customFormat="1" ht="15">
      <c r="A147" s="107">
        <v>371</v>
      </c>
      <c r="B147" s="107" t="s">
        <v>1503</v>
      </c>
      <c r="C147" s="107" t="s">
        <v>15</v>
      </c>
      <c r="D147" s="107" t="s">
        <v>436</v>
      </c>
      <c r="E147" s="107" t="s">
        <v>361</v>
      </c>
      <c r="F147" s="107" t="s">
        <v>295</v>
      </c>
      <c r="H147" s="109">
        <v>0.5</v>
      </c>
    </row>
    <row r="148" spans="1:8" s="107" customFormat="1" ht="15">
      <c r="A148" s="107">
        <v>372</v>
      </c>
      <c r="B148" s="107" t="s">
        <v>1503</v>
      </c>
      <c r="C148" s="107" t="s">
        <v>15</v>
      </c>
      <c r="D148" s="107" t="s">
        <v>437</v>
      </c>
      <c r="E148" s="107" t="s">
        <v>438</v>
      </c>
      <c r="F148" s="107" t="s">
        <v>439</v>
      </c>
      <c r="H148" s="109">
        <v>2.1</v>
      </c>
    </row>
    <row r="149" spans="1:8" s="107" customFormat="1" ht="15">
      <c r="A149" s="107">
        <v>373</v>
      </c>
      <c r="B149" s="107" t="s">
        <v>1503</v>
      </c>
      <c r="C149" s="107" t="s">
        <v>15</v>
      </c>
      <c r="D149" s="107" t="s">
        <v>31</v>
      </c>
      <c r="E149" s="107" t="s">
        <v>388</v>
      </c>
      <c r="F149" s="107" t="s">
        <v>325</v>
      </c>
      <c r="H149" s="109">
        <v>1.1</v>
      </c>
    </row>
    <row r="150" spans="1:8" s="107" customFormat="1" ht="15">
      <c r="A150" s="107">
        <v>374</v>
      </c>
      <c r="B150" s="107" t="s">
        <v>1503</v>
      </c>
      <c r="C150" s="107" t="s">
        <v>15</v>
      </c>
      <c r="D150" s="107" t="s">
        <v>440</v>
      </c>
      <c r="E150" s="107" t="s">
        <v>265</v>
      </c>
      <c r="F150" s="107" t="s">
        <v>441</v>
      </c>
      <c r="H150" s="109">
        <v>1.4</v>
      </c>
    </row>
    <row r="151" spans="1:8" s="107" customFormat="1" ht="15">
      <c r="A151" s="107">
        <v>375</v>
      </c>
      <c r="B151" s="107" t="s">
        <v>1503</v>
      </c>
      <c r="C151" s="107" t="s">
        <v>15</v>
      </c>
      <c r="D151" s="107" t="s">
        <v>275</v>
      </c>
      <c r="E151" s="107" t="s">
        <v>442</v>
      </c>
      <c r="F151" s="107" t="s">
        <v>73</v>
      </c>
      <c r="H151" s="109">
        <v>0.3</v>
      </c>
    </row>
    <row r="152" spans="1:8" s="107" customFormat="1" ht="15">
      <c r="A152" s="107">
        <v>376</v>
      </c>
      <c r="B152" s="107" t="s">
        <v>1503</v>
      </c>
      <c r="C152" s="107" t="s">
        <v>15</v>
      </c>
      <c r="D152" s="107" t="s">
        <v>438</v>
      </c>
      <c r="E152" s="107" t="s">
        <v>437</v>
      </c>
      <c r="F152" s="107" t="s">
        <v>443</v>
      </c>
      <c r="H152" s="109">
        <v>0.3</v>
      </c>
    </row>
    <row r="153" spans="1:8" s="107" customFormat="1" ht="15">
      <c r="A153" s="107">
        <v>377</v>
      </c>
      <c r="B153" s="107" t="s">
        <v>1503</v>
      </c>
      <c r="C153" s="107" t="s">
        <v>15</v>
      </c>
      <c r="D153" s="107" t="s">
        <v>444</v>
      </c>
      <c r="E153" s="107" t="s">
        <v>206</v>
      </c>
      <c r="F153" s="107" t="s">
        <v>363</v>
      </c>
      <c r="H153" s="109">
        <v>0.8</v>
      </c>
    </row>
    <row r="154" spans="1:8" s="107" customFormat="1" ht="15">
      <c r="A154" s="107">
        <v>378</v>
      </c>
      <c r="B154" s="107" t="s">
        <v>1503</v>
      </c>
      <c r="C154" s="107" t="s">
        <v>15</v>
      </c>
      <c r="D154" s="107" t="s">
        <v>282</v>
      </c>
      <c r="E154" s="107" t="s">
        <v>378</v>
      </c>
      <c r="F154" s="107" t="s">
        <v>377</v>
      </c>
      <c r="H154" s="109">
        <v>0.2</v>
      </c>
    </row>
    <row r="155" spans="1:8" s="107" customFormat="1" ht="15">
      <c r="A155" s="107">
        <v>379</v>
      </c>
      <c r="B155" s="107" t="s">
        <v>1503</v>
      </c>
      <c r="C155" s="107" t="s">
        <v>15</v>
      </c>
      <c r="D155" s="107" t="s">
        <v>445</v>
      </c>
      <c r="E155" s="107" t="s">
        <v>446</v>
      </c>
      <c r="F155" s="107" t="s">
        <v>17</v>
      </c>
      <c r="H155" s="109">
        <v>1.2</v>
      </c>
    </row>
    <row r="156" spans="1:8" s="107" customFormat="1" ht="15">
      <c r="A156" s="107">
        <v>380</v>
      </c>
      <c r="B156" s="107" t="s">
        <v>1503</v>
      </c>
      <c r="C156" s="107" t="s">
        <v>15</v>
      </c>
      <c r="D156" s="107" t="s">
        <v>447</v>
      </c>
      <c r="E156" s="107" t="s">
        <v>448</v>
      </c>
      <c r="F156" s="107" t="s">
        <v>449</v>
      </c>
      <c r="H156" s="109">
        <v>0.2</v>
      </c>
    </row>
    <row r="157" spans="1:8" s="107" customFormat="1" ht="15">
      <c r="A157" s="107">
        <v>381</v>
      </c>
      <c r="B157" s="107" t="s">
        <v>1503</v>
      </c>
      <c r="C157" s="107" t="s">
        <v>15</v>
      </c>
      <c r="D157" s="107" t="s">
        <v>329</v>
      </c>
      <c r="E157" s="107" t="s">
        <v>448</v>
      </c>
      <c r="F157" s="107" t="s">
        <v>450</v>
      </c>
      <c r="H157" s="109">
        <v>0.3</v>
      </c>
    </row>
    <row r="158" spans="1:8" s="107" customFormat="1" ht="15">
      <c r="A158" s="107">
        <v>382</v>
      </c>
      <c r="B158" s="107" t="s">
        <v>1503</v>
      </c>
      <c r="C158" s="107" t="s">
        <v>15</v>
      </c>
      <c r="D158" s="107" t="s">
        <v>451</v>
      </c>
      <c r="E158" s="107" t="s">
        <v>41</v>
      </c>
      <c r="F158" s="107" t="s">
        <v>308</v>
      </c>
      <c r="H158" s="109">
        <v>1</v>
      </c>
    </row>
    <row r="159" spans="1:8" s="107" customFormat="1" ht="15">
      <c r="A159" s="107">
        <v>383</v>
      </c>
      <c r="B159" s="107" t="s">
        <v>1503</v>
      </c>
      <c r="C159" s="107" t="s">
        <v>15</v>
      </c>
      <c r="D159" s="107" t="s">
        <v>452</v>
      </c>
      <c r="E159" s="107" t="s">
        <v>453</v>
      </c>
      <c r="F159" s="107" t="s">
        <v>254</v>
      </c>
      <c r="H159" s="109">
        <v>0.6</v>
      </c>
    </row>
    <row r="160" spans="1:8" s="107" customFormat="1" ht="15">
      <c r="A160" s="107">
        <v>384</v>
      </c>
      <c r="B160" s="107" t="s">
        <v>1503</v>
      </c>
      <c r="C160" s="107" t="s">
        <v>15</v>
      </c>
      <c r="D160" s="107" t="s">
        <v>454</v>
      </c>
      <c r="E160" s="107" t="s">
        <v>455</v>
      </c>
      <c r="F160" s="107" t="s">
        <v>456</v>
      </c>
      <c r="H160" s="109">
        <v>0.7</v>
      </c>
    </row>
    <row r="161" spans="1:8" s="107" customFormat="1" ht="15">
      <c r="A161" s="107">
        <v>385</v>
      </c>
      <c r="B161" s="107" t="s">
        <v>1503</v>
      </c>
      <c r="C161" s="107" t="s">
        <v>15</v>
      </c>
      <c r="D161" s="165" t="s">
        <v>457</v>
      </c>
      <c r="E161" s="165" t="s">
        <v>458</v>
      </c>
      <c r="F161" s="165" t="s">
        <v>459</v>
      </c>
      <c r="H161" s="126" t="s">
        <v>193</v>
      </c>
    </row>
    <row r="162" spans="1:8" s="107" customFormat="1" ht="15">
      <c r="A162" s="107">
        <v>386</v>
      </c>
      <c r="B162" s="107" t="s">
        <v>1503</v>
      </c>
      <c r="C162" s="107" t="s">
        <v>15</v>
      </c>
      <c r="D162" s="165" t="s">
        <v>290</v>
      </c>
      <c r="E162" s="166" t="s">
        <v>460</v>
      </c>
      <c r="F162" s="166" t="s">
        <v>461</v>
      </c>
      <c r="H162" s="126" t="s">
        <v>462</v>
      </c>
    </row>
    <row r="163" spans="1:8" s="107" customFormat="1" ht="15">
      <c r="A163" s="107">
        <v>387</v>
      </c>
      <c r="B163" s="107" t="s">
        <v>1503</v>
      </c>
      <c r="C163" s="107" t="s">
        <v>15</v>
      </c>
      <c r="D163" s="165" t="s">
        <v>463</v>
      </c>
      <c r="E163" s="165" t="s">
        <v>130</v>
      </c>
      <c r="F163" s="165" t="s">
        <v>464</v>
      </c>
      <c r="H163" s="167">
        <v>0.8</v>
      </c>
    </row>
    <row r="164" spans="1:8" s="107" customFormat="1" ht="15">
      <c r="A164" s="107">
        <v>388</v>
      </c>
      <c r="B164" s="107" t="s">
        <v>1503</v>
      </c>
      <c r="C164" s="107" t="s">
        <v>15</v>
      </c>
      <c r="D164" s="165" t="s">
        <v>465</v>
      </c>
      <c r="E164" s="166" t="s">
        <v>466</v>
      </c>
      <c r="F164" s="166" t="s">
        <v>467</v>
      </c>
      <c r="H164" s="167">
        <v>0.7</v>
      </c>
    </row>
    <row r="165" spans="1:8" s="107" customFormat="1" ht="15">
      <c r="A165" s="107">
        <v>389</v>
      </c>
      <c r="B165" s="107" t="s">
        <v>1503</v>
      </c>
      <c r="C165" s="107" t="s">
        <v>15</v>
      </c>
      <c r="D165" s="165" t="s">
        <v>339</v>
      </c>
      <c r="E165" s="165" t="s">
        <v>468</v>
      </c>
      <c r="F165" s="165" t="s">
        <v>338</v>
      </c>
      <c r="H165" s="167">
        <v>0.9</v>
      </c>
    </row>
    <row r="166" spans="1:8" s="107" customFormat="1" ht="15">
      <c r="A166" s="107">
        <v>390</v>
      </c>
      <c r="B166" s="107" t="s">
        <v>1503</v>
      </c>
      <c r="C166" s="107" t="s">
        <v>15</v>
      </c>
      <c r="D166" s="165" t="s">
        <v>469</v>
      </c>
      <c r="E166" s="165" t="s">
        <v>470</v>
      </c>
      <c r="F166" s="165" t="s">
        <v>230</v>
      </c>
      <c r="H166" s="167">
        <v>0.5</v>
      </c>
    </row>
    <row r="167" spans="1:8" s="107" customFormat="1" ht="15">
      <c r="A167" s="107">
        <v>391</v>
      </c>
      <c r="B167" s="107" t="s">
        <v>1503</v>
      </c>
      <c r="C167" s="107" t="s">
        <v>15</v>
      </c>
      <c r="D167" s="107" t="s">
        <v>247</v>
      </c>
      <c r="E167" s="107" t="s">
        <v>402</v>
      </c>
      <c r="F167" s="107" t="s">
        <v>360</v>
      </c>
      <c r="H167" s="109">
        <v>1.2</v>
      </c>
    </row>
    <row r="168" spans="1:8" s="107" customFormat="1" ht="15">
      <c r="A168" s="107">
        <v>392</v>
      </c>
      <c r="B168" s="107" t="s">
        <v>1503</v>
      </c>
      <c r="C168" s="107" t="s">
        <v>15</v>
      </c>
      <c r="D168" s="107" t="s">
        <v>422</v>
      </c>
      <c r="E168" s="107" t="s">
        <v>23</v>
      </c>
      <c r="F168" s="107" t="s">
        <v>471</v>
      </c>
      <c r="H168" s="109">
        <v>3.7</v>
      </c>
    </row>
    <row r="169" spans="1:8" s="107" customFormat="1" ht="15">
      <c r="A169" s="107">
        <v>393</v>
      </c>
      <c r="B169" s="107" t="s">
        <v>1503</v>
      </c>
      <c r="C169" s="107" t="s">
        <v>15</v>
      </c>
      <c r="D169" s="107" t="s">
        <v>350</v>
      </c>
      <c r="E169" s="107" t="s">
        <v>349</v>
      </c>
      <c r="F169" s="107" t="s">
        <v>472</v>
      </c>
      <c r="H169" s="109">
        <v>0.2</v>
      </c>
    </row>
    <row r="170" spans="1:8" s="107" customFormat="1" ht="15">
      <c r="A170" s="107">
        <v>394</v>
      </c>
      <c r="B170" s="107" t="s">
        <v>1503</v>
      </c>
      <c r="C170" s="107" t="s">
        <v>15</v>
      </c>
      <c r="D170" s="107" t="s">
        <v>473</v>
      </c>
      <c r="E170" s="107" t="s">
        <v>474</v>
      </c>
      <c r="F170" s="107" t="s">
        <v>475</v>
      </c>
      <c r="H170" s="109">
        <v>0.9</v>
      </c>
    </row>
    <row r="171" spans="1:8" s="107" customFormat="1" ht="15">
      <c r="A171" s="107">
        <v>395</v>
      </c>
      <c r="B171" s="107" t="s">
        <v>1503</v>
      </c>
      <c r="C171" s="107" t="s">
        <v>15</v>
      </c>
      <c r="D171" s="107" t="s">
        <v>476</v>
      </c>
      <c r="E171" s="107" t="s">
        <v>228</v>
      </c>
      <c r="F171" s="107" t="s">
        <v>477</v>
      </c>
      <c r="H171" s="109">
        <v>0.1</v>
      </c>
    </row>
    <row r="172" spans="1:8" s="107" customFormat="1" ht="15">
      <c r="A172" s="107">
        <v>396</v>
      </c>
      <c r="B172" s="107" t="s">
        <v>1503</v>
      </c>
      <c r="C172" s="107" t="s">
        <v>15</v>
      </c>
      <c r="D172" s="107" t="s">
        <v>478</v>
      </c>
      <c r="E172" s="107" t="s">
        <v>198</v>
      </c>
      <c r="F172" s="107" t="s">
        <v>131</v>
      </c>
      <c r="H172" s="109">
        <v>0.5</v>
      </c>
    </row>
    <row r="173" spans="1:8" s="107" customFormat="1" ht="15">
      <c r="A173" s="107">
        <v>397</v>
      </c>
      <c r="B173" s="107" t="s">
        <v>1503</v>
      </c>
      <c r="C173" s="107" t="s">
        <v>15</v>
      </c>
      <c r="D173" s="107" t="s">
        <v>479</v>
      </c>
      <c r="E173" s="107" t="s">
        <v>84</v>
      </c>
      <c r="F173" s="107" t="s">
        <v>480</v>
      </c>
      <c r="H173" s="109">
        <v>0.4</v>
      </c>
    </row>
    <row r="174" spans="1:8" s="107" customFormat="1" ht="15">
      <c r="A174" s="107">
        <v>398</v>
      </c>
      <c r="B174" s="107" t="s">
        <v>1503</v>
      </c>
      <c r="C174" s="107" t="s">
        <v>15</v>
      </c>
      <c r="D174" s="107" t="s">
        <v>328</v>
      </c>
      <c r="E174" s="107" t="s">
        <v>481</v>
      </c>
      <c r="F174" s="107" t="s">
        <v>60</v>
      </c>
      <c r="H174" s="109">
        <v>0.2</v>
      </c>
    </row>
    <row r="175" spans="1:8" s="107" customFormat="1" ht="15">
      <c r="A175" s="107">
        <v>399</v>
      </c>
      <c r="B175" s="107" t="s">
        <v>1503</v>
      </c>
      <c r="C175" s="107" t="s">
        <v>15</v>
      </c>
      <c r="D175" s="107" t="s">
        <v>244</v>
      </c>
      <c r="E175" s="107" t="s">
        <v>422</v>
      </c>
      <c r="F175" s="107" t="s">
        <v>243</v>
      </c>
      <c r="H175" s="109">
        <v>0.4</v>
      </c>
    </row>
    <row r="176" spans="1:8" s="107" customFormat="1" ht="15">
      <c r="A176" s="107">
        <v>400</v>
      </c>
      <c r="B176" s="107" t="s">
        <v>1503</v>
      </c>
      <c r="C176" s="107" t="s">
        <v>15</v>
      </c>
      <c r="D176" s="107" t="s">
        <v>482</v>
      </c>
      <c r="E176" s="107" t="s">
        <v>474</v>
      </c>
      <c r="F176" s="107" t="s">
        <v>305</v>
      </c>
      <c r="H176" s="109">
        <v>0.8</v>
      </c>
    </row>
    <row r="177" spans="1:8" s="107" customFormat="1" ht="15">
      <c r="A177" s="107">
        <v>401</v>
      </c>
      <c r="B177" s="107" t="s">
        <v>1503</v>
      </c>
      <c r="C177" s="107" t="s">
        <v>15</v>
      </c>
      <c r="D177" s="107" t="s">
        <v>410</v>
      </c>
      <c r="E177" s="107" t="s">
        <v>409</v>
      </c>
      <c r="F177" s="107" t="s">
        <v>483</v>
      </c>
      <c r="H177" s="109">
        <v>1</v>
      </c>
    </row>
    <row r="178" spans="1:8" s="107" customFormat="1" ht="15">
      <c r="A178" s="107">
        <v>402</v>
      </c>
      <c r="B178" s="107" t="s">
        <v>1503</v>
      </c>
      <c r="C178" s="107" t="s">
        <v>15</v>
      </c>
      <c r="D178" s="107" t="s">
        <v>484</v>
      </c>
      <c r="E178" s="107" t="s">
        <v>392</v>
      </c>
      <c r="F178" s="107" t="s">
        <v>464</v>
      </c>
      <c r="H178" s="109">
        <v>0.4</v>
      </c>
    </row>
    <row r="179" spans="1:8" s="107" customFormat="1" ht="15">
      <c r="A179" s="107">
        <v>403</v>
      </c>
      <c r="B179" s="107" t="s">
        <v>1503</v>
      </c>
      <c r="C179" s="107" t="s">
        <v>15</v>
      </c>
      <c r="D179" s="107" t="s">
        <v>407</v>
      </c>
      <c r="E179" s="107" t="s">
        <v>270</v>
      </c>
      <c r="F179" s="107" t="s">
        <v>406</v>
      </c>
      <c r="H179" s="109">
        <v>1.4</v>
      </c>
    </row>
    <row r="180" s="107" customFormat="1" ht="15">
      <c r="A180" s="168" t="s">
        <v>67</v>
      </c>
    </row>
    <row r="181" spans="1:8" s="107" customFormat="1" ht="15">
      <c r="A181" s="107">
        <v>422</v>
      </c>
      <c r="B181" s="107" t="s">
        <v>1503</v>
      </c>
      <c r="C181" s="107" t="s">
        <v>15</v>
      </c>
      <c r="D181" s="107" t="s">
        <v>485</v>
      </c>
      <c r="E181" s="107" t="s">
        <v>243</v>
      </c>
      <c r="F181" s="107" t="s">
        <v>486</v>
      </c>
      <c r="H181" s="107">
        <v>0.3</v>
      </c>
    </row>
    <row r="182" spans="1:8" s="107" customFormat="1" ht="15">
      <c r="A182" s="107">
        <v>423</v>
      </c>
      <c r="B182" s="107" t="s">
        <v>1503</v>
      </c>
      <c r="C182" s="107" t="s">
        <v>15</v>
      </c>
      <c r="D182" s="107" t="s">
        <v>487</v>
      </c>
      <c r="E182" s="107" t="s">
        <v>260</v>
      </c>
      <c r="F182" s="107" t="s">
        <v>488</v>
      </c>
      <c r="H182" s="107">
        <v>1.9</v>
      </c>
    </row>
    <row r="183" spans="1:8" s="107" customFormat="1" ht="15">
      <c r="A183" s="107">
        <v>424</v>
      </c>
      <c r="B183" s="107" t="s">
        <v>1503</v>
      </c>
      <c r="C183" s="107" t="s">
        <v>15</v>
      </c>
      <c r="D183" s="107" t="s">
        <v>347</v>
      </c>
      <c r="E183" s="107" t="s">
        <v>84</v>
      </c>
      <c r="F183" s="107" t="s">
        <v>346</v>
      </c>
      <c r="H183" s="107">
        <v>0.2</v>
      </c>
    </row>
    <row r="184" spans="1:8" s="107" customFormat="1" ht="15">
      <c r="A184" s="107">
        <v>425</v>
      </c>
      <c r="B184" s="107" t="s">
        <v>1503</v>
      </c>
      <c r="C184" s="107" t="s">
        <v>15</v>
      </c>
      <c r="D184" s="107" t="s">
        <v>489</v>
      </c>
      <c r="E184" s="107" t="s">
        <v>490</v>
      </c>
      <c r="F184" s="107" t="s">
        <v>263</v>
      </c>
      <c r="H184" s="107">
        <v>1.1</v>
      </c>
    </row>
    <row r="185" spans="1:8" s="107" customFormat="1" ht="15">
      <c r="A185" s="107">
        <v>426</v>
      </c>
      <c r="B185" s="107" t="s">
        <v>1503</v>
      </c>
      <c r="C185" s="107" t="s">
        <v>15</v>
      </c>
      <c r="D185" s="107" t="s">
        <v>491</v>
      </c>
      <c r="E185" s="107" t="s">
        <v>492</v>
      </c>
      <c r="F185" s="107" t="s">
        <v>493</v>
      </c>
      <c r="H185" s="107">
        <v>0.2</v>
      </c>
    </row>
    <row r="186" spans="1:8" s="107" customFormat="1" ht="15">
      <c r="A186" s="107">
        <v>427</v>
      </c>
      <c r="B186" s="107" t="s">
        <v>1503</v>
      </c>
      <c r="C186" s="107" t="s">
        <v>15</v>
      </c>
      <c r="D186" s="107" t="s">
        <v>494</v>
      </c>
      <c r="E186" s="107" t="s">
        <v>111</v>
      </c>
      <c r="F186" s="107" t="s">
        <v>369</v>
      </c>
      <c r="H186" s="107">
        <v>0.2</v>
      </c>
    </row>
    <row r="187" spans="1:8" s="107" customFormat="1" ht="15">
      <c r="A187" s="107">
        <v>428</v>
      </c>
      <c r="B187" s="107" t="s">
        <v>1503</v>
      </c>
      <c r="C187" s="107" t="s">
        <v>15</v>
      </c>
      <c r="D187" s="107" t="s">
        <v>293</v>
      </c>
      <c r="E187" s="107" t="s">
        <v>495</v>
      </c>
      <c r="F187" s="107" t="s">
        <v>292</v>
      </c>
      <c r="H187" s="107">
        <v>0.2</v>
      </c>
    </row>
    <row r="188" spans="1:8" s="107" customFormat="1" ht="15">
      <c r="A188" s="107">
        <v>429</v>
      </c>
      <c r="B188" s="107" t="s">
        <v>1503</v>
      </c>
      <c r="C188" s="107" t="s">
        <v>15</v>
      </c>
      <c r="D188" s="107" t="s">
        <v>28</v>
      </c>
      <c r="E188" s="107" t="s">
        <v>496</v>
      </c>
      <c r="F188" s="107" t="s">
        <v>332</v>
      </c>
      <c r="H188" s="107">
        <v>0.5</v>
      </c>
    </row>
    <row r="189" spans="1:8" s="107" customFormat="1" ht="15">
      <c r="A189" s="107">
        <v>430</v>
      </c>
      <c r="B189" s="107" t="s">
        <v>1503</v>
      </c>
      <c r="C189" s="107" t="s">
        <v>15</v>
      </c>
      <c r="D189" s="107" t="s">
        <v>497</v>
      </c>
      <c r="E189" s="107" t="s">
        <v>498</v>
      </c>
      <c r="F189" s="107" t="s">
        <v>368</v>
      </c>
      <c r="H189" s="107">
        <v>0.2</v>
      </c>
    </row>
    <row r="190" spans="1:8" s="107" customFormat="1" ht="15">
      <c r="A190" s="107">
        <v>431</v>
      </c>
      <c r="B190" s="107" t="s">
        <v>1503</v>
      </c>
      <c r="C190" s="107" t="s">
        <v>15</v>
      </c>
      <c r="D190" s="107" t="s">
        <v>424</v>
      </c>
      <c r="E190" s="107" t="s">
        <v>499</v>
      </c>
      <c r="F190" s="107" t="s">
        <v>423</v>
      </c>
      <c r="H190" s="107">
        <v>1.3</v>
      </c>
    </row>
    <row r="191" spans="1:8" s="107" customFormat="1" ht="15">
      <c r="A191" s="107">
        <v>432</v>
      </c>
      <c r="B191" s="107" t="s">
        <v>1503</v>
      </c>
      <c r="C191" s="107" t="s">
        <v>15</v>
      </c>
      <c r="D191" s="107" t="s">
        <v>500</v>
      </c>
      <c r="E191" s="107" t="s">
        <v>361</v>
      </c>
      <c r="F191" s="107" t="s">
        <v>501</v>
      </c>
      <c r="H191" s="107">
        <v>2.3</v>
      </c>
    </row>
    <row r="192" spans="1:8" s="107" customFormat="1" ht="15">
      <c r="A192" s="107">
        <v>433</v>
      </c>
      <c r="B192" s="107" t="s">
        <v>1503</v>
      </c>
      <c r="C192" s="107" t="s">
        <v>15</v>
      </c>
      <c r="D192" s="107" t="s">
        <v>502</v>
      </c>
      <c r="E192" s="107" t="s">
        <v>503</v>
      </c>
      <c r="F192" s="107" t="s">
        <v>364</v>
      </c>
      <c r="H192" s="107">
        <v>1.4</v>
      </c>
    </row>
    <row r="193" spans="1:8" s="107" customFormat="1" ht="15">
      <c r="A193" s="107">
        <v>434</v>
      </c>
      <c r="B193" s="107" t="s">
        <v>1503</v>
      </c>
      <c r="C193" s="107" t="s">
        <v>15</v>
      </c>
      <c r="D193" s="107" t="s">
        <v>504</v>
      </c>
      <c r="E193" s="107" t="s">
        <v>505</v>
      </c>
      <c r="F193" s="107" t="s">
        <v>18</v>
      </c>
      <c r="H193" s="107">
        <v>0.6</v>
      </c>
    </row>
    <row r="194" spans="1:6" s="107" customFormat="1" ht="30">
      <c r="A194" s="125" t="s">
        <v>2451</v>
      </c>
      <c r="B194" s="107" t="s">
        <v>1534</v>
      </c>
      <c r="C194" s="162" t="s">
        <v>1148</v>
      </c>
      <c r="D194" s="162" t="s">
        <v>1535</v>
      </c>
      <c r="E194" s="162" t="s">
        <v>1536</v>
      </c>
      <c r="F194" s="162" t="s">
        <v>1536</v>
      </c>
    </row>
    <row r="195" spans="1:6" s="107" customFormat="1" ht="15">
      <c r="A195" s="125" t="s">
        <v>2452</v>
      </c>
      <c r="B195" s="107" t="s">
        <v>1534</v>
      </c>
      <c r="C195" s="162" t="s">
        <v>1148</v>
      </c>
      <c r="D195" s="162" t="s">
        <v>1537</v>
      </c>
      <c r="E195" s="162" t="s">
        <v>1536</v>
      </c>
      <c r="F195" s="162" t="s">
        <v>1536</v>
      </c>
    </row>
    <row r="196" spans="1:6" s="107" customFormat="1" ht="30">
      <c r="A196" s="125" t="s">
        <v>2453</v>
      </c>
      <c r="B196" s="107" t="s">
        <v>1534</v>
      </c>
      <c r="C196" s="162" t="s">
        <v>1148</v>
      </c>
      <c r="D196" s="162" t="s">
        <v>1538</v>
      </c>
      <c r="E196" s="162" t="s">
        <v>1536</v>
      </c>
      <c r="F196" s="162" t="s">
        <v>1536</v>
      </c>
    </row>
    <row r="197" spans="1:6" s="107" customFormat="1" ht="15">
      <c r="A197" s="125" t="s">
        <v>2454</v>
      </c>
      <c r="B197" s="107" t="s">
        <v>1534</v>
      </c>
      <c r="C197" s="162" t="s">
        <v>15</v>
      </c>
      <c r="D197" s="162" t="s">
        <v>1539</v>
      </c>
      <c r="E197" s="162" t="s">
        <v>1536</v>
      </c>
      <c r="F197" s="162" t="s">
        <v>1536</v>
      </c>
    </row>
    <row r="198" spans="1:6" s="107" customFormat="1" ht="30">
      <c r="A198" s="125" t="s">
        <v>2455</v>
      </c>
      <c r="B198" s="107" t="s">
        <v>1534</v>
      </c>
      <c r="C198" s="162" t="s">
        <v>15</v>
      </c>
      <c r="D198" s="162" t="s">
        <v>1540</v>
      </c>
      <c r="E198" s="162" t="s">
        <v>1536</v>
      </c>
      <c r="F198" s="162" t="s">
        <v>1536</v>
      </c>
    </row>
    <row r="199" spans="1:6" s="107" customFormat="1" ht="30">
      <c r="A199" s="125" t="s">
        <v>2456</v>
      </c>
      <c r="B199" s="107" t="s">
        <v>1534</v>
      </c>
      <c r="C199" s="162" t="s">
        <v>15</v>
      </c>
      <c r="D199" s="162" t="s">
        <v>1541</v>
      </c>
      <c r="E199" s="162" t="s">
        <v>1542</v>
      </c>
      <c r="F199" s="162" t="s">
        <v>1543</v>
      </c>
    </row>
    <row r="200" spans="1:6" s="107" customFormat="1" ht="15">
      <c r="A200" s="125" t="s">
        <v>2457</v>
      </c>
      <c r="B200" s="107" t="s">
        <v>1534</v>
      </c>
      <c r="C200" s="162" t="s">
        <v>15</v>
      </c>
      <c r="D200" s="162" t="s">
        <v>1544</v>
      </c>
      <c r="E200" s="162" t="s">
        <v>1545</v>
      </c>
      <c r="F200" s="162" t="s">
        <v>1359</v>
      </c>
    </row>
    <row r="201" spans="1:6" s="107" customFormat="1" ht="15">
      <c r="A201" s="125" t="s">
        <v>2458</v>
      </c>
      <c r="B201" s="107" t="s">
        <v>1534</v>
      </c>
      <c r="C201" s="162" t="s">
        <v>15</v>
      </c>
      <c r="D201" s="162" t="s">
        <v>1546</v>
      </c>
      <c r="E201" s="162" t="s">
        <v>1536</v>
      </c>
      <c r="F201" s="162" t="s">
        <v>1536</v>
      </c>
    </row>
    <row r="202" spans="1:6" s="107" customFormat="1" ht="30">
      <c r="A202" s="125" t="s">
        <v>2459</v>
      </c>
      <c r="B202" s="107" t="s">
        <v>1534</v>
      </c>
      <c r="C202" s="162" t="s">
        <v>1915</v>
      </c>
      <c r="D202" s="162" t="s">
        <v>1548</v>
      </c>
      <c r="E202" s="162" t="s">
        <v>1549</v>
      </c>
      <c r="F202" s="162" t="s">
        <v>1550</v>
      </c>
    </row>
    <row r="203" spans="1:6" s="107" customFormat="1" ht="15">
      <c r="A203" s="125" t="s">
        <v>2460</v>
      </c>
      <c r="B203" s="107" t="s">
        <v>1534</v>
      </c>
      <c r="C203" s="162" t="s">
        <v>15</v>
      </c>
      <c r="D203" s="162" t="s">
        <v>1551</v>
      </c>
      <c r="E203" s="162" t="s">
        <v>1552</v>
      </c>
      <c r="F203" s="162" t="s">
        <v>1553</v>
      </c>
    </row>
  </sheetData>
  <sheetProtection/>
  <mergeCells count="1">
    <mergeCell ref="I3:J3"/>
  </mergeCells>
  <printOptions/>
  <pageMargins left="0.25" right="0.25" top="0.75" bottom="0.75" header="0.3" footer="0.3"/>
  <pageSetup orientation="landscape" paperSize="5" r:id="rId1"/>
  <headerFooter>
    <oddHeader>&amp;C&amp;"-,Bold"&amp;14DRAFT COMPILATION OF UNFUNDED TRANSPORTATION PROJECTS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SheetLayoutView="100" zoomScalePageLayoutView="0" workbookViewId="0" topLeftCell="A1">
      <selection activeCell="D87" sqref="D87"/>
    </sheetView>
  </sheetViews>
  <sheetFormatPr defaultColWidth="9.140625" defaultRowHeight="15"/>
  <cols>
    <col min="1" max="1" width="5.28125" style="0" customWidth="1"/>
    <col min="2" max="2" width="6.7109375" style="0" customWidth="1"/>
    <col min="3" max="3" width="9.8515625" style="61" customWidth="1"/>
    <col min="4" max="4" width="42.57421875" style="61" customWidth="1"/>
    <col min="5" max="5" width="22.140625" style="61" customWidth="1"/>
    <col min="6" max="6" width="21.8515625" style="61" customWidth="1"/>
    <col min="7" max="7" width="11.57421875" style="61" customWidth="1"/>
    <col min="8" max="8" width="5.421875" style="0" customWidth="1"/>
    <col min="9" max="9" width="8.28125" style="0" customWidth="1"/>
    <col min="10" max="10" width="7.00390625" style="0" customWidth="1"/>
    <col min="11" max="11" width="9.00390625" style="0" customWidth="1"/>
    <col min="12" max="12" width="9.140625" style="0" hidden="1" customWidth="1"/>
  </cols>
  <sheetData>
    <row r="1" spans="1:11" ht="18.75">
      <c r="A1" s="186" t="s">
        <v>1213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.75">
      <c r="A2" s="187" t="s">
        <v>143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3:7" ht="15">
      <c r="C3"/>
      <c r="D3"/>
      <c r="E3"/>
      <c r="F3"/>
      <c r="G3"/>
    </row>
    <row r="4" spans="1:12" ht="15">
      <c r="A4" s="7" t="s">
        <v>4</v>
      </c>
      <c r="B4" s="7" t="s">
        <v>1505</v>
      </c>
      <c r="C4" s="8" t="s">
        <v>5</v>
      </c>
      <c r="D4" s="7" t="s">
        <v>6</v>
      </c>
      <c r="E4" s="33" t="s">
        <v>7</v>
      </c>
      <c r="F4" s="8" t="s">
        <v>8</v>
      </c>
      <c r="G4" s="8" t="s">
        <v>9</v>
      </c>
      <c r="H4" s="10" t="s">
        <v>10</v>
      </c>
      <c r="I4" s="7" t="s">
        <v>11</v>
      </c>
      <c r="J4" s="7" t="s">
        <v>12</v>
      </c>
      <c r="K4" s="7" t="s">
        <v>13</v>
      </c>
      <c r="L4" t="s">
        <v>1214</v>
      </c>
    </row>
    <row r="5" ht="15.75">
      <c r="A5" s="52" t="s">
        <v>1701</v>
      </c>
    </row>
    <row r="6" spans="2:7" s="107" customFormat="1" ht="25.5">
      <c r="B6" s="139" t="s">
        <v>1534</v>
      </c>
      <c r="C6" s="159" t="s">
        <v>1749</v>
      </c>
      <c r="D6" s="159" t="s">
        <v>1702</v>
      </c>
      <c r="E6" s="159" t="s">
        <v>1703</v>
      </c>
      <c r="F6" s="159" t="s">
        <v>1704</v>
      </c>
      <c r="G6" s="108"/>
    </row>
    <row r="7" spans="2:7" s="107" customFormat="1" ht="15">
      <c r="B7" s="139" t="s">
        <v>1534</v>
      </c>
      <c r="C7" s="159" t="s">
        <v>1749</v>
      </c>
      <c r="D7" s="159" t="s">
        <v>1705</v>
      </c>
      <c r="E7" s="159" t="s">
        <v>1706</v>
      </c>
      <c r="F7" s="159" t="s">
        <v>1672</v>
      </c>
      <c r="G7" s="108"/>
    </row>
    <row r="8" spans="2:7" s="107" customFormat="1" ht="15">
      <c r="B8" s="139" t="s">
        <v>1534</v>
      </c>
      <c r="C8" s="159" t="s">
        <v>1749</v>
      </c>
      <c r="D8" s="159" t="s">
        <v>1707</v>
      </c>
      <c r="E8" s="159" t="s">
        <v>1708</v>
      </c>
      <c r="F8" s="159" t="s">
        <v>1706</v>
      </c>
      <c r="G8" s="108"/>
    </row>
    <row r="9" spans="2:7" s="107" customFormat="1" ht="15">
      <c r="B9" s="139" t="s">
        <v>1534</v>
      </c>
      <c r="C9" s="159" t="s">
        <v>1749</v>
      </c>
      <c r="D9" s="159" t="s">
        <v>1709</v>
      </c>
      <c r="E9" s="159" t="s">
        <v>1710</v>
      </c>
      <c r="F9" s="159" t="s">
        <v>1703</v>
      </c>
      <c r="G9" s="108"/>
    </row>
    <row r="10" spans="2:7" s="107" customFormat="1" ht="15">
      <c r="B10" s="139" t="s">
        <v>1534</v>
      </c>
      <c r="C10" s="159" t="s">
        <v>1749</v>
      </c>
      <c r="D10" s="159" t="s">
        <v>1711</v>
      </c>
      <c r="E10" s="159" t="s">
        <v>1712</v>
      </c>
      <c r="F10" s="159" t="s">
        <v>1713</v>
      </c>
      <c r="G10" s="108"/>
    </row>
    <row r="11" spans="2:7" s="107" customFormat="1" ht="25.5">
      <c r="B11" s="139" t="s">
        <v>1534</v>
      </c>
      <c r="C11" s="159" t="s">
        <v>1749</v>
      </c>
      <c r="D11" s="159" t="s">
        <v>1714</v>
      </c>
      <c r="E11" s="159" t="s">
        <v>1715</v>
      </c>
      <c r="F11" s="159" t="s">
        <v>1704</v>
      </c>
      <c r="G11" s="108"/>
    </row>
    <row r="12" spans="2:7" s="107" customFormat="1" ht="25.5">
      <c r="B12" s="139" t="s">
        <v>1534</v>
      </c>
      <c r="C12" s="159" t="s">
        <v>1749</v>
      </c>
      <c r="D12" s="159" t="s">
        <v>1716</v>
      </c>
      <c r="E12" s="159" t="s">
        <v>1717</v>
      </c>
      <c r="F12" s="159" t="s">
        <v>1703</v>
      </c>
      <c r="G12" s="108"/>
    </row>
    <row r="13" spans="2:7" s="107" customFormat="1" ht="15">
      <c r="B13" s="139" t="s">
        <v>1534</v>
      </c>
      <c r="C13" s="159" t="s">
        <v>1749</v>
      </c>
      <c r="D13" s="159" t="s">
        <v>1718</v>
      </c>
      <c r="E13" s="159" t="s">
        <v>1719</v>
      </c>
      <c r="F13" s="159" t="s">
        <v>1720</v>
      </c>
      <c r="G13" s="108"/>
    </row>
    <row r="14" spans="2:7" s="107" customFormat="1" ht="15">
      <c r="B14" s="139" t="s">
        <v>1534</v>
      </c>
      <c r="C14" s="159" t="s">
        <v>1749</v>
      </c>
      <c r="D14" s="159" t="s">
        <v>1721</v>
      </c>
      <c r="E14" s="159" t="s">
        <v>1713</v>
      </c>
      <c r="F14" s="159" t="s">
        <v>1722</v>
      </c>
      <c r="G14" s="108"/>
    </row>
    <row r="15" spans="2:7" s="107" customFormat="1" ht="15">
      <c r="B15" s="139" t="s">
        <v>1534</v>
      </c>
      <c r="C15" s="159" t="s">
        <v>1749</v>
      </c>
      <c r="D15" s="159" t="s">
        <v>1723</v>
      </c>
      <c r="E15" s="159" t="s">
        <v>1724</v>
      </c>
      <c r="F15" s="159" t="s">
        <v>1724</v>
      </c>
      <c r="G15" s="108"/>
    </row>
    <row r="16" spans="2:7" s="107" customFormat="1" ht="15">
      <c r="B16" s="139" t="s">
        <v>1534</v>
      </c>
      <c r="C16" s="159" t="s">
        <v>1749</v>
      </c>
      <c r="D16" s="159" t="s">
        <v>1725</v>
      </c>
      <c r="E16" s="159" t="s">
        <v>1726</v>
      </c>
      <c r="F16" s="159" t="s">
        <v>1726</v>
      </c>
      <c r="G16" s="108"/>
    </row>
    <row r="17" spans="2:7" s="107" customFormat="1" ht="15">
      <c r="B17" s="139" t="s">
        <v>1534</v>
      </c>
      <c r="C17" s="159" t="s">
        <v>1749</v>
      </c>
      <c r="D17" s="159" t="s">
        <v>1727</v>
      </c>
      <c r="E17" s="159" t="s">
        <v>1703</v>
      </c>
      <c r="F17" s="159" t="s">
        <v>1728</v>
      </c>
      <c r="G17" s="108"/>
    </row>
    <row r="18" spans="2:7" s="107" customFormat="1" ht="15">
      <c r="B18" s="139" t="s">
        <v>1534</v>
      </c>
      <c r="C18" s="159" t="s">
        <v>1749</v>
      </c>
      <c r="D18" s="159" t="s">
        <v>1729</v>
      </c>
      <c r="E18" s="159" t="s">
        <v>1703</v>
      </c>
      <c r="F18" s="159" t="s">
        <v>1730</v>
      </c>
      <c r="G18" s="108"/>
    </row>
    <row r="19" spans="2:7" s="107" customFormat="1" ht="15">
      <c r="B19" s="139" t="s">
        <v>1534</v>
      </c>
      <c r="C19" s="159" t="s">
        <v>1749</v>
      </c>
      <c r="D19" s="159" t="s">
        <v>1731</v>
      </c>
      <c r="E19" s="159" t="s">
        <v>1720</v>
      </c>
      <c r="F19" s="159" t="s">
        <v>1720</v>
      </c>
      <c r="G19" s="108"/>
    </row>
    <row r="20" spans="1:7" s="107" customFormat="1" ht="15">
      <c r="A20" s="125" t="s">
        <v>2465</v>
      </c>
      <c r="B20" s="139" t="s">
        <v>1534</v>
      </c>
      <c r="C20" s="159" t="s">
        <v>1749</v>
      </c>
      <c r="D20" s="160" t="s">
        <v>1732</v>
      </c>
      <c r="E20" s="160" t="s">
        <v>1733</v>
      </c>
      <c r="F20" s="160" t="s">
        <v>1733</v>
      </c>
      <c r="G20" s="108"/>
    </row>
    <row r="21" spans="1:7" s="107" customFormat="1" ht="15">
      <c r="A21" s="125" t="s">
        <v>2466</v>
      </c>
      <c r="B21" s="139" t="s">
        <v>1534</v>
      </c>
      <c r="C21" s="159" t="s">
        <v>1749</v>
      </c>
      <c r="D21" s="160" t="s">
        <v>1734</v>
      </c>
      <c r="E21" s="160" t="s">
        <v>1733</v>
      </c>
      <c r="F21" s="160" t="s">
        <v>1733</v>
      </c>
      <c r="G21" s="108"/>
    </row>
    <row r="22" spans="1:7" s="107" customFormat="1" ht="30">
      <c r="A22" s="125" t="s">
        <v>2467</v>
      </c>
      <c r="B22" s="139" t="s">
        <v>1534</v>
      </c>
      <c r="C22" s="160" t="s">
        <v>1567</v>
      </c>
      <c r="D22" s="160" t="s">
        <v>1735</v>
      </c>
      <c r="E22" s="160" t="s">
        <v>1736</v>
      </c>
      <c r="F22" s="160" t="s">
        <v>1737</v>
      </c>
      <c r="G22" s="108"/>
    </row>
    <row r="23" spans="1:7" s="107" customFormat="1" ht="30">
      <c r="A23" s="125" t="s">
        <v>2468</v>
      </c>
      <c r="B23" s="139" t="s">
        <v>1534</v>
      </c>
      <c r="C23" s="160" t="s">
        <v>1567</v>
      </c>
      <c r="D23" s="160" t="s">
        <v>1738</v>
      </c>
      <c r="E23" s="160" t="s">
        <v>1739</v>
      </c>
      <c r="F23" s="160" t="s">
        <v>1740</v>
      </c>
      <c r="G23" s="108"/>
    </row>
    <row r="24" spans="1:7" s="107" customFormat="1" ht="15">
      <c r="A24" s="125" t="s">
        <v>2461</v>
      </c>
      <c r="B24" s="139" t="s">
        <v>1534</v>
      </c>
      <c r="C24" s="160" t="s">
        <v>1750</v>
      </c>
      <c r="D24" s="160" t="s">
        <v>1741</v>
      </c>
      <c r="E24" s="160" t="s">
        <v>1742</v>
      </c>
      <c r="F24" s="160" t="s">
        <v>1703</v>
      </c>
      <c r="G24" s="108"/>
    </row>
    <row r="25" spans="1:7" s="107" customFormat="1" ht="15">
      <c r="A25" s="125" t="s">
        <v>2462</v>
      </c>
      <c r="B25" s="139" t="s">
        <v>1534</v>
      </c>
      <c r="C25" s="160" t="s">
        <v>1750</v>
      </c>
      <c r="D25" s="160" t="s">
        <v>1743</v>
      </c>
      <c r="E25" s="160" t="s">
        <v>1715</v>
      </c>
      <c r="F25" s="160" t="s">
        <v>1715</v>
      </c>
      <c r="G25" s="108"/>
    </row>
    <row r="26" spans="1:7" s="107" customFormat="1" ht="15">
      <c r="A26" s="125" t="s">
        <v>2463</v>
      </c>
      <c r="B26" s="139" t="s">
        <v>1534</v>
      </c>
      <c r="C26" s="160" t="s">
        <v>1750</v>
      </c>
      <c r="D26" s="160" t="s">
        <v>1744</v>
      </c>
      <c r="E26" s="160" t="s">
        <v>1745</v>
      </c>
      <c r="F26" s="160" t="s">
        <v>1746</v>
      </c>
      <c r="G26" s="108"/>
    </row>
    <row r="27" spans="1:7" s="107" customFormat="1" ht="15">
      <c r="A27" s="125" t="s">
        <v>2464</v>
      </c>
      <c r="B27" s="139" t="s">
        <v>1534</v>
      </c>
      <c r="C27" s="160" t="s">
        <v>1750</v>
      </c>
      <c r="D27" s="160" t="s">
        <v>1747</v>
      </c>
      <c r="E27" s="160" t="s">
        <v>1748</v>
      </c>
      <c r="F27" s="160" t="s">
        <v>1708</v>
      </c>
      <c r="G27" s="108"/>
    </row>
    <row r="28" spans="3:7" s="107" customFormat="1" ht="15">
      <c r="C28" s="108"/>
      <c r="D28" s="108" t="s">
        <v>2496</v>
      </c>
      <c r="E28" s="108"/>
      <c r="F28" s="108"/>
      <c r="G28" s="108"/>
    </row>
    <row r="29" ht="15.75">
      <c r="A29" s="52" t="s">
        <v>1266</v>
      </c>
    </row>
    <row r="30" spans="1:9" s="107" customFormat="1" ht="15">
      <c r="A30" s="107">
        <v>14</v>
      </c>
      <c r="B30" s="107" t="s">
        <v>1267</v>
      </c>
      <c r="C30" s="107" t="s">
        <v>1217</v>
      </c>
      <c r="D30" s="107" t="s">
        <v>1381</v>
      </c>
      <c r="E30" s="107" t="s">
        <v>1382</v>
      </c>
      <c r="G30" s="107" t="s">
        <v>524</v>
      </c>
      <c r="I30" s="107" t="s">
        <v>1275</v>
      </c>
    </row>
    <row r="31" spans="1:9" s="107" customFormat="1" ht="15">
      <c r="A31" s="107">
        <v>17</v>
      </c>
      <c r="B31" s="107" t="s">
        <v>1267</v>
      </c>
      <c r="C31" s="107" t="s">
        <v>1217</v>
      </c>
      <c r="D31" s="107" t="s">
        <v>1383</v>
      </c>
      <c r="E31" s="107" t="s">
        <v>1278</v>
      </c>
      <c r="F31" s="107" t="s">
        <v>1384</v>
      </c>
      <c r="G31" s="107" t="s">
        <v>524</v>
      </c>
      <c r="I31" s="107" t="s">
        <v>1247</v>
      </c>
    </row>
    <row r="32" spans="1:9" s="107" customFormat="1" ht="30">
      <c r="A32" s="107">
        <v>26</v>
      </c>
      <c r="B32" s="107" t="s">
        <v>1267</v>
      </c>
      <c r="C32" s="108" t="s">
        <v>1282</v>
      </c>
      <c r="D32" s="107" t="s">
        <v>1385</v>
      </c>
      <c r="G32" s="107" t="s">
        <v>524</v>
      </c>
      <c r="I32" s="107" t="s">
        <v>1275</v>
      </c>
    </row>
    <row r="33" spans="1:9" s="107" customFormat="1" ht="15">
      <c r="A33" s="107">
        <v>34</v>
      </c>
      <c r="B33" s="107" t="s">
        <v>1386</v>
      </c>
      <c r="C33" s="107" t="s">
        <v>1285</v>
      </c>
      <c r="D33" s="107" t="s">
        <v>1387</v>
      </c>
      <c r="G33" s="107" t="s">
        <v>524</v>
      </c>
      <c r="I33" s="107" t="s">
        <v>1275</v>
      </c>
    </row>
    <row r="34" spans="1:9" s="107" customFormat="1" ht="15">
      <c r="A34" s="107">
        <v>35</v>
      </c>
      <c r="B34" s="107" t="s">
        <v>1329</v>
      </c>
      <c r="C34" s="107" t="s">
        <v>1285</v>
      </c>
      <c r="D34" s="107" t="s">
        <v>1388</v>
      </c>
      <c r="G34" s="107" t="s">
        <v>524</v>
      </c>
      <c r="I34" s="107" t="s">
        <v>1275</v>
      </c>
    </row>
    <row r="35" spans="1:7" s="107" customFormat="1" ht="30">
      <c r="A35" s="125" t="s">
        <v>2469</v>
      </c>
      <c r="B35" s="139" t="s">
        <v>1534</v>
      </c>
      <c r="C35" s="160" t="s">
        <v>1285</v>
      </c>
      <c r="D35" s="160" t="s">
        <v>1554</v>
      </c>
      <c r="E35" s="160" t="s">
        <v>1555</v>
      </c>
      <c r="F35" s="160" t="s">
        <v>1556</v>
      </c>
      <c r="G35" s="108"/>
    </row>
    <row r="36" spans="1:7" s="107" customFormat="1" ht="15">
      <c r="A36" s="125" t="s">
        <v>2470</v>
      </c>
      <c r="B36" s="139" t="s">
        <v>1534</v>
      </c>
      <c r="C36" s="160" t="s">
        <v>1285</v>
      </c>
      <c r="D36" s="160" t="s">
        <v>1557</v>
      </c>
      <c r="E36" s="160" t="s">
        <v>1536</v>
      </c>
      <c r="F36" s="160" t="s">
        <v>1536</v>
      </c>
      <c r="G36" s="108"/>
    </row>
    <row r="37" spans="1:7" s="107" customFormat="1" ht="15">
      <c r="A37" s="125" t="s">
        <v>2471</v>
      </c>
      <c r="B37" s="139" t="s">
        <v>1534</v>
      </c>
      <c r="C37" s="160" t="s">
        <v>1285</v>
      </c>
      <c r="D37" s="160" t="s">
        <v>1558</v>
      </c>
      <c r="E37" s="160" t="s">
        <v>1559</v>
      </c>
      <c r="F37" s="160" t="s">
        <v>1560</v>
      </c>
      <c r="G37" s="108"/>
    </row>
    <row r="38" spans="1:7" s="107" customFormat="1" ht="15">
      <c r="A38" s="125" t="s">
        <v>2472</v>
      </c>
      <c r="B38" s="139" t="s">
        <v>1534</v>
      </c>
      <c r="C38" s="160" t="s">
        <v>1285</v>
      </c>
      <c r="D38" s="160" t="s">
        <v>1561</v>
      </c>
      <c r="E38" s="160" t="s">
        <v>1562</v>
      </c>
      <c r="F38" s="160" t="s">
        <v>1563</v>
      </c>
      <c r="G38" s="108"/>
    </row>
    <row r="39" spans="1:7" s="107" customFormat="1" ht="30">
      <c r="A39" s="125" t="s">
        <v>2473</v>
      </c>
      <c r="B39" s="139" t="s">
        <v>1534</v>
      </c>
      <c r="C39" s="160" t="s">
        <v>1285</v>
      </c>
      <c r="D39" s="160" t="s">
        <v>1564</v>
      </c>
      <c r="E39" s="160" t="s">
        <v>1565</v>
      </c>
      <c r="F39" s="160" t="s">
        <v>1566</v>
      </c>
      <c r="G39" s="108"/>
    </row>
    <row r="40" spans="1:7" s="107" customFormat="1" ht="30">
      <c r="A40" s="107" t="s">
        <v>2474</v>
      </c>
      <c r="B40" s="139" t="s">
        <v>1534</v>
      </c>
      <c r="C40" s="160" t="s">
        <v>1567</v>
      </c>
      <c r="D40" s="160" t="s">
        <v>1568</v>
      </c>
      <c r="E40" s="160" t="s">
        <v>1569</v>
      </c>
      <c r="F40" s="160" t="s">
        <v>1570</v>
      </c>
      <c r="G40" s="108"/>
    </row>
    <row r="41" spans="2:7" s="107" customFormat="1" ht="30">
      <c r="B41" s="139" t="s">
        <v>1534</v>
      </c>
      <c r="C41" s="160" t="s">
        <v>1148</v>
      </c>
      <c r="D41" s="160" t="s">
        <v>1571</v>
      </c>
      <c r="E41" s="139"/>
      <c r="F41" s="139"/>
      <c r="G41" s="108"/>
    </row>
    <row r="42" spans="2:7" s="107" customFormat="1" ht="30">
      <c r="B42" s="139" t="s">
        <v>1534</v>
      </c>
      <c r="C42" s="160" t="s">
        <v>1148</v>
      </c>
      <c r="D42" s="160" t="s">
        <v>1572</v>
      </c>
      <c r="E42" s="139"/>
      <c r="F42" s="139"/>
      <c r="G42" s="108"/>
    </row>
    <row r="43" ht="15.75">
      <c r="A43" s="52" t="s">
        <v>1333</v>
      </c>
    </row>
    <row r="44" spans="2:9" s="169" customFormat="1" ht="15">
      <c r="B44" s="169" t="s">
        <v>1334</v>
      </c>
      <c r="C44" s="108" t="s">
        <v>1217</v>
      </c>
      <c r="D44" s="108" t="s">
        <v>1340</v>
      </c>
      <c r="E44" s="108" t="s">
        <v>1341</v>
      </c>
      <c r="F44" s="108" t="s">
        <v>1342</v>
      </c>
      <c r="G44" s="108" t="s">
        <v>1522</v>
      </c>
      <c r="I44" s="169" t="s">
        <v>1336</v>
      </c>
    </row>
    <row r="45" spans="2:9" s="169" customFormat="1" ht="15">
      <c r="B45" s="169" t="s">
        <v>1334</v>
      </c>
      <c r="C45" s="108" t="s">
        <v>1343</v>
      </c>
      <c r="D45" s="108" t="s">
        <v>1344</v>
      </c>
      <c r="E45" s="108" t="s">
        <v>1345</v>
      </c>
      <c r="F45" s="108" t="s">
        <v>1346</v>
      </c>
      <c r="G45" s="108" t="s">
        <v>1522</v>
      </c>
      <c r="I45" s="169" t="s">
        <v>1336</v>
      </c>
    </row>
    <row r="46" spans="2:9" s="169" customFormat="1" ht="15">
      <c r="B46" s="169" t="s">
        <v>1334</v>
      </c>
      <c r="C46" s="108" t="s">
        <v>1343</v>
      </c>
      <c r="D46" s="108" t="s">
        <v>1347</v>
      </c>
      <c r="E46" s="108" t="s">
        <v>1348</v>
      </c>
      <c r="F46" s="108" t="s">
        <v>1349</v>
      </c>
      <c r="G46" s="108" t="s">
        <v>1350</v>
      </c>
      <c r="I46" s="169" t="s">
        <v>1351</v>
      </c>
    </row>
    <row r="47" spans="2:9" s="169" customFormat="1" ht="15">
      <c r="B47" s="169" t="s">
        <v>1334</v>
      </c>
      <c r="C47" s="108" t="s">
        <v>1343</v>
      </c>
      <c r="D47" s="108" t="s">
        <v>1352</v>
      </c>
      <c r="E47" s="108" t="s">
        <v>1345</v>
      </c>
      <c r="F47" s="108" t="s">
        <v>1353</v>
      </c>
      <c r="G47" s="108" t="s">
        <v>1522</v>
      </c>
      <c r="I47" s="169" t="s">
        <v>1336</v>
      </c>
    </row>
    <row r="48" spans="2:7" s="107" customFormat="1" ht="15">
      <c r="B48" s="169" t="s">
        <v>1534</v>
      </c>
      <c r="C48" s="161" t="s">
        <v>1567</v>
      </c>
      <c r="D48" s="161" t="s">
        <v>1573</v>
      </c>
      <c r="E48" s="161" t="s">
        <v>1574</v>
      </c>
      <c r="F48" s="161" t="s">
        <v>1575</v>
      </c>
      <c r="G48" s="108"/>
    </row>
    <row r="49" spans="2:7" s="107" customFormat="1" ht="15">
      <c r="B49" s="169" t="s">
        <v>1534</v>
      </c>
      <c r="C49" s="161" t="s">
        <v>1567</v>
      </c>
      <c r="D49" s="161" t="s">
        <v>1576</v>
      </c>
      <c r="E49" s="161" t="s">
        <v>1577</v>
      </c>
      <c r="F49" s="161" t="s">
        <v>1578</v>
      </c>
      <c r="G49" s="108"/>
    </row>
    <row r="50" spans="2:7" s="107" customFormat="1" ht="15">
      <c r="B50" s="169" t="s">
        <v>1534</v>
      </c>
      <c r="C50" s="161" t="s">
        <v>1567</v>
      </c>
      <c r="D50" s="161" t="s">
        <v>1579</v>
      </c>
      <c r="E50" s="161" t="s">
        <v>1328</v>
      </c>
      <c r="F50" s="161" t="s">
        <v>537</v>
      </c>
      <c r="G50" s="108"/>
    </row>
    <row r="51" spans="2:7" s="107" customFormat="1" ht="15">
      <c r="B51" s="169" t="s">
        <v>1534</v>
      </c>
      <c r="C51" s="161" t="s">
        <v>1567</v>
      </c>
      <c r="D51" s="161" t="s">
        <v>1580</v>
      </c>
      <c r="E51" s="161" t="s">
        <v>648</v>
      </c>
      <c r="F51" s="161" t="s">
        <v>1581</v>
      </c>
      <c r="G51" s="108"/>
    </row>
    <row r="52" spans="2:7" s="107" customFormat="1" ht="15">
      <c r="B52" s="169" t="s">
        <v>1534</v>
      </c>
      <c r="C52" s="161" t="s">
        <v>1567</v>
      </c>
      <c r="D52" s="161" t="s">
        <v>1582</v>
      </c>
      <c r="E52" s="161" t="s">
        <v>530</v>
      </c>
      <c r="F52" s="161" t="s">
        <v>1583</v>
      </c>
      <c r="G52" s="108"/>
    </row>
    <row r="53" spans="2:7" s="107" customFormat="1" ht="15">
      <c r="B53" s="169" t="s">
        <v>1534</v>
      </c>
      <c r="C53" s="161" t="s">
        <v>1567</v>
      </c>
      <c r="D53" s="161" t="s">
        <v>1584</v>
      </c>
      <c r="E53" s="161" t="s">
        <v>1585</v>
      </c>
      <c r="F53" s="161" t="s">
        <v>1586</v>
      </c>
      <c r="G53" s="108"/>
    </row>
    <row r="54" spans="2:7" s="107" customFormat="1" ht="15">
      <c r="B54" s="169" t="s">
        <v>1534</v>
      </c>
      <c r="C54" s="161" t="s">
        <v>1567</v>
      </c>
      <c r="D54" s="161" t="s">
        <v>1587</v>
      </c>
      <c r="E54" s="161" t="s">
        <v>1588</v>
      </c>
      <c r="F54" s="161" t="s">
        <v>540</v>
      </c>
      <c r="G54" s="108"/>
    </row>
    <row r="55" spans="2:7" s="107" customFormat="1" ht="15">
      <c r="B55" s="169" t="s">
        <v>1534</v>
      </c>
      <c r="C55" s="161" t="s">
        <v>1567</v>
      </c>
      <c r="D55" s="161" t="s">
        <v>1589</v>
      </c>
      <c r="E55" s="161" t="s">
        <v>1590</v>
      </c>
      <c r="F55" s="161" t="s">
        <v>1591</v>
      </c>
      <c r="G55" s="108"/>
    </row>
    <row r="56" spans="2:7" s="107" customFormat="1" ht="15">
      <c r="B56" s="169" t="s">
        <v>1534</v>
      </c>
      <c r="C56" s="161" t="s">
        <v>1567</v>
      </c>
      <c r="D56" s="161" t="s">
        <v>1592</v>
      </c>
      <c r="E56" s="161" t="s">
        <v>1591</v>
      </c>
      <c r="F56" s="161" t="s">
        <v>1593</v>
      </c>
      <c r="G56" s="108"/>
    </row>
    <row r="57" spans="2:7" s="107" customFormat="1" ht="15">
      <c r="B57" s="169" t="s">
        <v>1534</v>
      </c>
      <c r="C57" s="161" t="s">
        <v>1567</v>
      </c>
      <c r="D57" s="161" t="s">
        <v>1594</v>
      </c>
      <c r="E57" s="161" t="s">
        <v>1595</v>
      </c>
      <c r="F57" s="161" t="s">
        <v>1596</v>
      </c>
      <c r="G57" s="108"/>
    </row>
    <row r="58" spans="2:7" s="107" customFormat="1" ht="15">
      <c r="B58" s="169" t="s">
        <v>1534</v>
      </c>
      <c r="C58" s="161" t="s">
        <v>1567</v>
      </c>
      <c r="D58" s="161" t="s">
        <v>1597</v>
      </c>
      <c r="E58" s="161" t="s">
        <v>1598</v>
      </c>
      <c r="F58" s="161" t="s">
        <v>1593</v>
      </c>
      <c r="G58" s="108"/>
    </row>
    <row r="59" spans="2:7" s="107" customFormat="1" ht="15">
      <c r="B59" s="169" t="s">
        <v>1534</v>
      </c>
      <c r="C59" s="161" t="s">
        <v>1567</v>
      </c>
      <c r="D59" s="161" t="s">
        <v>1599</v>
      </c>
      <c r="E59" s="161" t="s">
        <v>1226</v>
      </c>
      <c r="F59" s="161" t="s">
        <v>1600</v>
      </c>
      <c r="G59" s="108"/>
    </row>
    <row r="60" spans="2:7" s="107" customFormat="1" ht="15">
      <c r="B60" s="169" t="s">
        <v>1534</v>
      </c>
      <c r="C60" s="161" t="s">
        <v>1567</v>
      </c>
      <c r="D60" s="161" t="s">
        <v>1601</v>
      </c>
      <c r="E60" s="161" t="s">
        <v>1602</v>
      </c>
      <c r="F60" s="161" t="s">
        <v>1595</v>
      </c>
      <c r="G60" s="108"/>
    </row>
    <row r="61" spans="2:7" s="107" customFormat="1" ht="15">
      <c r="B61" s="169" t="s">
        <v>1534</v>
      </c>
      <c r="C61" s="161" t="s">
        <v>1567</v>
      </c>
      <c r="D61" s="161" t="s">
        <v>1603</v>
      </c>
      <c r="E61" s="161" t="s">
        <v>1604</v>
      </c>
      <c r="F61" s="161" t="s">
        <v>648</v>
      </c>
      <c r="G61" s="108"/>
    </row>
    <row r="62" spans="2:7" s="107" customFormat="1" ht="15">
      <c r="B62" s="169" t="s">
        <v>1534</v>
      </c>
      <c r="C62" s="161" t="s">
        <v>1700</v>
      </c>
      <c r="D62" s="161" t="s">
        <v>1605</v>
      </c>
      <c r="E62" s="161" t="s">
        <v>1606</v>
      </c>
      <c r="F62" s="161" t="s">
        <v>1607</v>
      </c>
      <c r="G62" s="108"/>
    </row>
    <row r="63" spans="2:7" s="107" customFormat="1" ht="15">
      <c r="B63" s="169" t="s">
        <v>1534</v>
      </c>
      <c r="C63" s="161" t="s">
        <v>1700</v>
      </c>
      <c r="D63" s="161" t="s">
        <v>1608</v>
      </c>
      <c r="E63" s="161" t="s">
        <v>1609</v>
      </c>
      <c r="F63" s="161" t="s">
        <v>1610</v>
      </c>
      <c r="G63" s="108"/>
    </row>
    <row r="64" spans="2:7" s="107" customFormat="1" ht="15">
      <c r="B64" s="169" t="s">
        <v>1534</v>
      </c>
      <c r="C64" s="161" t="s">
        <v>1700</v>
      </c>
      <c r="D64" s="161" t="s">
        <v>1608</v>
      </c>
      <c r="E64" s="161" t="s">
        <v>1611</v>
      </c>
      <c r="F64" s="161" t="s">
        <v>1612</v>
      </c>
      <c r="G64" s="108"/>
    </row>
    <row r="65" spans="2:7" s="107" customFormat="1" ht="15">
      <c r="B65" s="169" t="s">
        <v>1534</v>
      </c>
      <c r="C65" s="161" t="s">
        <v>1700</v>
      </c>
      <c r="D65" s="161" t="s">
        <v>1608</v>
      </c>
      <c r="E65" s="161" t="s">
        <v>1612</v>
      </c>
      <c r="F65" s="161" t="s">
        <v>1613</v>
      </c>
      <c r="G65" s="108"/>
    </row>
    <row r="66" spans="2:7" s="107" customFormat="1" ht="15">
      <c r="B66" s="169" t="s">
        <v>1534</v>
      </c>
      <c r="C66" s="161" t="s">
        <v>1700</v>
      </c>
      <c r="D66" s="161" t="s">
        <v>1614</v>
      </c>
      <c r="E66" s="161" t="s">
        <v>1583</v>
      </c>
      <c r="F66" s="161" t="s">
        <v>1615</v>
      </c>
      <c r="G66" s="108"/>
    </row>
    <row r="67" spans="2:7" s="107" customFormat="1" ht="15">
      <c r="B67" s="169" t="s">
        <v>1534</v>
      </c>
      <c r="C67" s="161" t="s">
        <v>1700</v>
      </c>
      <c r="D67" s="161" t="s">
        <v>1616</v>
      </c>
      <c r="E67" s="161" t="s">
        <v>1617</v>
      </c>
      <c r="F67" s="161" t="s">
        <v>1600</v>
      </c>
      <c r="G67" s="108"/>
    </row>
    <row r="68" spans="2:7" s="107" customFormat="1" ht="15">
      <c r="B68" s="169" t="s">
        <v>1534</v>
      </c>
      <c r="C68" s="161" t="s">
        <v>1343</v>
      </c>
      <c r="D68" s="161" t="s">
        <v>1618</v>
      </c>
      <c r="E68" s="161" t="s">
        <v>1619</v>
      </c>
      <c r="F68" s="161" t="s">
        <v>1598</v>
      </c>
      <c r="G68" s="108"/>
    </row>
    <row r="69" spans="2:7" s="107" customFormat="1" ht="15">
      <c r="B69" s="169" t="s">
        <v>1534</v>
      </c>
      <c r="C69" s="161" t="s">
        <v>1343</v>
      </c>
      <c r="D69" s="161" t="s">
        <v>1620</v>
      </c>
      <c r="E69" s="161" t="s">
        <v>1226</v>
      </c>
      <c r="F69" s="161" t="s">
        <v>1621</v>
      </c>
      <c r="G69" s="108"/>
    </row>
    <row r="70" spans="2:7" s="107" customFormat="1" ht="15">
      <c r="B70" s="169" t="s">
        <v>1534</v>
      </c>
      <c r="C70" s="161" t="s">
        <v>1343</v>
      </c>
      <c r="D70" s="161" t="s">
        <v>1622</v>
      </c>
      <c r="E70" s="161" t="s">
        <v>1623</v>
      </c>
      <c r="F70" s="161" t="s">
        <v>1624</v>
      </c>
      <c r="G70" s="108"/>
    </row>
    <row r="71" spans="2:7" s="107" customFormat="1" ht="15">
      <c r="B71" s="169" t="s">
        <v>1534</v>
      </c>
      <c r="C71" s="161" t="s">
        <v>1343</v>
      </c>
      <c r="D71" s="161" t="s">
        <v>1625</v>
      </c>
      <c r="E71" s="161" t="s">
        <v>1620</v>
      </c>
      <c r="F71" s="161" t="s">
        <v>1626</v>
      </c>
      <c r="G71" s="108"/>
    </row>
    <row r="72" spans="2:7" s="107" customFormat="1" ht="15">
      <c r="B72" s="169" t="s">
        <v>1534</v>
      </c>
      <c r="C72" s="161" t="s">
        <v>1343</v>
      </c>
      <c r="D72" s="161" t="s">
        <v>1627</v>
      </c>
      <c r="E72" s="161" t="s">
        <v>1591</v>
      </c>
      <c r="F72" s="161" t="s">
        <v>1628</v>
      </c>
      <c r="G72" s="108"/>
    </row>
    <row r="73" spans="2:7" s="139" customFormat="1" ht="25.5">
      <c r="B73" s="139" t="s">
        <v>1534</v>
      </c>
      <c r="C73" s="159" t="s">
        <v>1343</v>
      </c>
      <c r="D73" s="159" t="s">
        <v>1629</v>
      </c>
      <c r="E73" s="159" t="s">
        <v>1630</v>
      </c>
      <c r="F73" s="159" t="s">
        <v>1631</v>
      </c>
      <c r="G73" s="140"/>
    </row>
    <row r="74" spans="2:7" s="139" customFormat="1" ht="15">
      <c r="B74" s="139" t="s">
        <v>1534</v>
      </c>
      <c r="C74" s="159" t="s">
        <v>1343</v>
      </c>
      <c r="D74" s="159" t="s">
        <v>1632</v>
      </c>
      <c r="E74" s="159" t="s">
        <v>1619</v>
      </c>
      <c r="F74" s="159" t="s">
        <v>1633</v>
      </c>
      <c r="G74" s="140"/>
    </row>
    <row r="75" spans="2:7" s="139" customFormat="1" ht="15">
      <c r="B75" s="139" t="s">
        <v>1534</v>
      </c>
      <c r="C75" s="159" t="s">
        <v>1343</v>
      </c>
      <c r="D75" s="159" t="s">
        <v>1634</v>
      </c>
      <c r="E75" s="159" t="s">
        <v>1226</v>
      </c>
      <c r="F75" s="159" t="s">
        <v>1635</v>
      </c>
      <c r="G75" s="140"/>
    </row>
    <row r="76" spans="2:7" s="139" customFormat="1" ht="15">
      <c r="B76" s="139" t="s">
        <v>1534</v>
      </c>
      <c r="C76" s="159" t="s">
        <v>1343</v>
      </c>
      <c r="D76" s="159" t="s">
        <v>1636</v>
      </c>
      <c r="E76" s="159" t="s">
        <v>1637</v>
      </c>
      <c r="F76" s="159" t="s">
        <v>1638</v>
      </c>
      <c r="G76" s="140"/>
    </row>
    <row r="77" spans="2:7" s="139" customFormat="1" ht="15">
      <c r="B77" s="139" t="s">
        <v>1534</v>
      </c>
      <c r="C77" s="159" t="s">
        <v>1343</v>
      </c>
      <c r="D77" s="159" t="s">
        <v>1639</v>
      </c>
      <c r="E77" s="159" t="s">
        <v>1590</v>
      </c>
      <c r="F77" s="159" t="s">
        <v>1640</v>
      </c>
      <c r="G77" s="140"/>
    </row>
    <row r="78" spans="2:7" s="139" customFormat="1" ht="15">
      <c r="B78" s="139" t="s">
        <v>1534</v>
      </c>
      <c r="C78" s="159" t="s">
        <v>1343</v>
      </c>
      <c r="D78" s="159" t="s">
        <v>1578</v>
      </c>
      <c r="E78" s="159" t="s">
        <v>1641</v>
      </c>
      <c r="F78" s="159" t="s">
        <v>1630</v>
      </c>
      <c r="G78" s="140"/>
    </row>
    <row r="79" spans="2:7" s="139" customFormat="1" ht="15">
      <c r="B79" s="139" t="s">
        <v>1534</v>
      </c>
      <c r="C79" s="159" t="s">
        <v>1343</v>
      </c>
      <c r="D79" s="159" t="s">
        <v>1589</v>
      </c>
      <c r="E79" s="159" t="s">
        <v>1590</v>
      </c>
      <c r="F79" s="159" t="s">
        <v>1591</v>
      </c>
      <c r="G79" s="140"/>
    </row>
    <row r="80" spans="2:7" s="139" customFormat="1" ht="15">
      <c r="B80" s="139" t="s">
        <v>1534</v>
      </c>
      <c r="C80" s="159" t="s">
        <v>1343</v>
      </c>
      <c r="D80" s="159" t="s">
        <v>1642</v>
      </c>
      <c r="E80" s="159" t="s">
        <v>1643</v>
      </c>
      <c r="F80" s="159" t="s">
        <v>1221</v>
      </c>
      <c r="G80" s="140"/>
    </row>
    <row r="81" spans="2:7" s="139" customFormat="1" ht="25.5">
      <c r="B81" s="139" t="s">
        <v>1534</v>
      </c>
      <c r="C81" s="159" t="s">
        <v>1343</v>
      </c>
      <c r="D81" s="159" t="s">
        <v>1644</v>
      </c>
      <c r="E81" s="159" t="s">
        <v>1591</v>
      </c>
      <c r="F81" s="159" t="s">
        <v>1632</v>
      </c>
      <c r="G81" s="140"/>
    </row>
    <row r="82" spans="2:7" s="139" customFormat="1" ht="15">
      <c r="B82" s="139" t="s">
        <v>1534</v>
      </c>
      <c r="C82" s="159" t="s">
        <v>1343</v>
      </c>
      <c r="D82" s="159" t="s">
        <v>1645</v>
      </c>
      <c r="E82" s="159" t="s">
        <v>1646</v>
      </c>
      <c r="F82" s="159" t="s">
        <v>1647</v>
      </c>
      <c r="G82" s="140"/>
    </row>
    <row r="83" spans="2:7" s="139" customFormat="1" ht="15">
      <c r="B83" s="139" t="s">
        <v>1534</v>
      </c>
      <c r="C83" s="159" t="s">
        <v>1343</v>
      </c>
      <c r="D83" s="159" t="s">
        <v>1648</v>
      </c>
      <c r="E83" s="159" t="s">
        <v>1591</v>
      </c>
      <c r="F83" s="159" t="s">
        <v>1590</v>
      </c>
      <c r="G83" s="140"/>
    </row>
    <row r="84" spans="2:7" s="139" customFormat="1" ht="15">
      <c r="B84" s="139" t="s">
        <v>1534</v>
      </c>
      <c r="C84" s="159" t="s">
        <v>1343</v>
      </c>
      <c r="D84" s="159" t="s">
        <v>1649</v>
      </c>
      <c r="E84" s="159" t="s">
        <v>1650</v>
      </c>
      <c r="F84" s="159" t="s">
        <v>1578</v>
      </c>
      <c r="G84" s="140"/>
    </row>
    <row r="85" spans="2:7" s="139" customFormat="1" ht="15">
      <c r="B85" s="139" t="s">
        <v>1534</v>
      </c>
      <c r="C85" s="159" t="s">
        <v>1343</v>
      </c>
      <c r="D85" s="159" t="s">
        <v>1651</v>
      </c>
      <c r="E85" s="159" t="s">
        <v>1652</v>
      </c>
      <c r="F85" s="159" t="s">
        <v>1653</v>
      </c>
      <c r="G85" s="140"/>
    </row>
    <row r="86" spans="2:7" s="139" customFormat="1" ht="25.5">
      <c r="B86" s="139" t="s">
        <v>1534</v>
      </c>
      <c r="C86" s="159" t="s">
        <v>1343</v>
      </c>
      <c r="D86" s="159" t="s">
        <v>1654</v>
      </c>
      <c r="E86" s="159" t="s">
        <v>1609</v>
      </c>
      <c r="F86" s="159" t="s">
        <v>1591</v>
      </c>
      <c r="G86" s="140"/>
    </row>
    <row r="87" spans="1:7" s="139" customFormat="1" ht="30">
      <c r="A87" s="125" t="s">
        <v>2475</v>
      </c>
      <c r="B87" s="139" t="s">
        <v>1534</v>
      </c>
      <c r="C87" s="160" t="s">
        <v>1567</v>
      </c>
      <c r="D87" s="160" t="s">
        <v>1655</v>
      </c>
      <c r="E87" s="160" t="s">
        <v>1624</v>
      </c>
      <c r="F87" s="160" t="s">
        <v>1656</v>
      </c>
      <c r="G87" s="140"/>
    </row>
    <row r="88" spans="1:7" s="139" customFormat="1" ht="15">
      <c r="A88" s="125" t="s">
        <v>2476</v>
      </c>
      <c r="B88" s="139" t="s">
        <v>1534</v>
      </c>
      <c r="C88" s="160" t="s">
        <v>1567</v>
      </c>
      <c r="D88" s="160" t="s">
        <v>1657</v>
      </c>
      <c r="E88" s="160" t="s">
        <v>1658</v>
      </c>
      <c r="F88" s="160" t="s">
        <v>1591</v>
      </c>
      <c r="G88" s="140"/>
    </row>
    <row r="89" spans="1:7" s="139" customFormat="1" ht="17.25" customHeight="1">
      <c r="A89" s="125" t="s">
        <v>2477</v>
      </c>
      <c r="B89" s="139" t="s">
        <v>1534</v>
      </c>
      <c r="C89" s="160" t="s">
        <v>1567</v>
      </c>
      <c r="D89" s="160" t="s">
        <v>1659</v>
      </c>
      <c r="E89" s="160" t="s">
        <v>537</v>
      </c>
      <c r="F89" s="160" t="s">
        <v>1660</v>
      </c>
      <c r="G89" s="140"/>
    </row>
    <row r="90" spans="1:7" s="139" customFormat="1" ht="30">
      <c r="A90" s="125" t="s">
        <v>2478</v>
      </c>
      <c r="B90" s="139" t="s">
        <v>1534</v>
      </c>
      <c r="C90" s="160" t="s">
        <v>1567</v>
      </c>
      <c r="D90" s="160" t="s">
        <v>1661</v>
      </c>
      <c r="E90" s="160" t="s">
        <v>1662</v>
      </c>
      <c r="F90" s="160" t="s">
        <v>1536</v>
      </c>
      <c r="G90" s="140"/>
    </row>
    <row r="91" spans="1:7" s="139" customFormat="1" ht="15">
      <c r="A91" s="125" t="s">
        <v>2479</v>
      </c>
      <c r="B91" s="139" t="s">
        <v>1534</v>
      </c>
      <c r="C91" s="159" t="s">
        <v>1700</v>
      </c>
      <c r="D91" s="160" t="s">
        <v>1663</v>
      </c>
      <c r="E91" s="160" t="s">
        <v>1611</v>
      </c>
      <c r="F91" s="160" t="s">
        <v>1613</v>
      </c>
      <c r="G91" s="140"/>
    </row>
    <row r="92" spans="1:7" s="139" customFormat="1" ht="30">
      <c r="A92" s="125" t="s">
        <v>2480</v>
      </c>
      <c r="B92" s="139" t="s">
        <v>1534</v>
      </c>
      <c r="C92" s="159" t="s">
        <v>1700</v>
      </c>
      <c r="D92" s="160" t="s">
        <v>1664</v>
      </c>
      <c r="E92" s="160" t="s">
        <v>1665</v>
      </c>
      <c r="F92" s="160" t="s">
        <v>1666</v>
      </c>
      <c r="G92" s="140"/>
    </row>
    <row r="93" spans="1:7" s="139" customFormat="1" ht="15">
      <c r="A93" s="125" t="s">
        <v>2481</v>
      </c>
      <c r="B93" s="139" t="s">
        <v>1534</v>
      </c>
      <c r="C93" s="159" t="s">
        <v>1700</v>
      </c>
      <c r="D93" s="160" t="s">
        <v>1667</v>
      </c>
      <c r="E93" s="160" t="s">
        <v>1625</v>
      </c>
      <c r="F93" s="160" t="s">
        <v>1512</v>
      </c>
      <c r="G93" s="140"/>
    </row>
    <row r="94" spans="1:7" s="139" customFormat="1" ht="15">
      <c r="A94" s="125" t="s">
        <v>2482</v>
      </c>
      <c r="B94" s="139" t="s">
        <v>1534</v>
      </c>
      <c r="C94" s="159" t="s">
        <v>1700</v>
      </c>
      <c r="D94" s="160" t="s">
        <v>1668</v>
      </c>
      <c r="E94" s="160" t="s">
        <v>934</v>
      </c>
      <c r="F94" s="160" t="s">
        <v>1669</v>
      </c>
      <c r="G94" s="140"/>
    </row>
    <row r="95" spans="1:7" s="139" customFormat="1" ht="30">
      <c r="A95" s="125" t="s">
        <v>2483</v>
      </c>
      <c r="B95" s="139" t="s">
        <v>1534</v>
      </c>
      <c r="C95" s="159" t="s">
        <v>1700</v>
      </c>
      <c r="D95" s="160" t="s">
        <v>1670</v>
      </c>
      <c r="E95" s="160" t="s">
        <v>1671</v>
      </c>
      <c r="F95" s="160" t="s">
        <v>1672</v>
      </c>
      <c r="G95" s="140"/>
    </row>
    <row r="96" spans="1:7" s="139" customFormat="1" ht="15">
      <c r="A96" s="125" t="s">
        <v>2484</v>
      </c>
      <c r="B96" s="139" t="s">
        <v>1534</v>
      </c>
      <c r="C96" s="159" t="s">
        <v>1700</v>
      </c>
      <c r="D96" s="160" t="s">
        <v>1673</v>
      </c>
      <c r="E96" s="160" t="s">
        <v>1674</v>
      </c>
      <c r="F96" s="160" t="s">
        <v>1675</v>
      </c>
      <c r="G96" s="140"/>
    </row>
    <row r="97" spans="1:7" s="139" customFormat="1" ht="18" customHeight="1">
      <c r="A97" s="125" t="s">
        <v>2485</v>
      </c>
      <c r="B97" s="139" t="s">
        <v>1534</v>
      </c>
      <c r="C97" s="159" t="s">
        <v>1700</v>
      </c>
      <c r="D97" s="160" t="s">
        <v>1676</v>
      </c>
      <c r="E97" s="160" t="s">
        <v>1677</v>
      </c>
      <c r="F97" s="160" t="s">
        <v>1678</v>
      </c>
      <c r="G97" s="140"/>
    </row>
    <row r="98" spans="1:7" s="139" customFormat="1" ht="15">
      <c r="A98" s="125" t="s">
        <v>2486</v>
      </c>
      <c r="B98" s="139" t="s">
        <v>1534</v>
      </c>
      <c r="C98" s="160" t="s">
        <v>1343</v>
      </c>
      <c r="D98" s="160" t="s">
        <v>1679</v>
      </c>
      <c r="E98" s="160" t="s">
        <v>1611</v>
      </c>
      <c r="F98" s="160" t="s">
        <v>1600</v>
      </c>
      <c r="G98" s="140"/>
    </row>
    <row r="99" spans="1:7" s="139" customFormat="1" ht="15">
      <c r="A99" s="125" t="s">
        <v>2487</v>
      </c>
      <c r="B99" s="139" t="s">
        <v>1534</v>
      </c>
      <c r="C99" s="160" t="s">
        <v>1343</v>
      </c>
      <c r="D99" s="160" t="s">
        <v>1680</v>
      </c>
      <c r="E99" s="160" t="s">
        <v>1633</v>
      </c>
      <c r="F99" s="160" t="s">
        <v>1681</v>
      </c>
      <c r="G99" s="140"/>
    </row>
    <row r="100" spans="1:7" s="139" customFormat="1" ht="15">
      <c r="A100" s="125" t="s">
        <v>2488</v>
      </c>
      <c r="B100" s="139" t="s">
        <v>1534</v>
      </c>
      <c r="C100" s="160" t="s">
        <v>1343</v>
      </c>
      <c r="D100" s="160" t="s">
        <v>1682</v>
      </c>
      <c r="E100" s="160" t="s">
        <v>1346</v>
      </c>
      <c r="F100" s="160" t="s">
        <v>1574</v>
      </c>
      <c r="G100" s="140"/>
    </row>
    <row r="101" spans="1:7" s="139" customFormat="1" ht="30">
      <c r="A101" s="125" t="s">
        <v>2489</v>
      </c>
      <c r="B101" s="139" t="s">
        <v>1534</v>
      </c>
      <c r="C101" s="160" t="s">
        <v>1343</v>
      </c>
      <c r="D101" s="160" t="s">
        <v>1683</v>
      </c>
      <c r="E101" s="160" t="s">
        <v>1684</v>
      </c>
      <c r="F101" s="160" t="s">
        <v>1685</v>
      </c>
      <c r="G101" s="140"/>
    </row>
    <row r="102" spans="1:7" s="139" customFormat="1" ht="30">
      <c r="A102" s="125" t="s">
        <v>2490</v>
      </c>
      <c r="B102" s="139" t="s">
        <v>1534</v>
      </c>
      <c r="C102" s="160" t="s">
        <v>1343</v>
      </c>
      <c r="D102" s="160" t="s">
        <v>1686</v>
      </c>
      <c r="E102" s="160" t="s">
        <v>1590</v>
      </c>
      <c r="F102" s="160" t="s">
        <v>1687</v>
      </c>
      <c r="G102" s="140"/>
    </row>
    <row r="103" spans="1:7" s="139" customFormat="1" ht="30">
      <c r="A103" s="125" t="s">
        <v>2491</v>
      </c>
      <c r="B103" s="139" t="s">
        <v>1534</v>
      </c>
      <c r="C103" s="160" t="s">
        <v>1343</v>
      </c>
      <c r="D103" s="160" t="s">
        <v>1688</v>
      </c>
      <c r="E103" s="160" t="s">
        <v>1633</v>
      </c>
      <c r="F103" s="160" t="s">
        <v>1689</v>
      </c>
      <c r="G103" s="140"/>
    </row>
    <row r="104" spans="1:7" s="139" customFormat="1" ht="15">
      <c r="A104" s="125" t="s">
        <v>2492</v>
      </c>
      <c r="B104" s="139" t="s">
        <v>1534</v>
      </c>
      <c r="C104" s="160" t="s">
        <v>1343</v>
      </c>
      <c r="D104" s="160" t="s">
        <v>1690</v>
      </c>
      <c r="E104" s="160" t="s">
        <v>1691</v>
      </c>
      <c r="F104" s="160" t="s">
        <v>1692</v>
      </c>
      <c r="G104" s="140"/>
    </row>
    <row r="105" spans="1:7" s="139" customFormat="1" ht="30">
      <c r="A105" s="125" t="s">
        <v>2493</v>
      </c>
      <c r="B105" s="139" t="s">
        <v>1534</v>
      </c>
      <c r="C105" s="160" t="s">
        <v>1343</v>
      </c>
      <c r="D105" s="160" t="s">
        <v>1693</v>
      </c>
      <c r="E105" s="160" t="s">
        <v>1694</v>
      </c>
      <c r="F105" s="160" t="s">
        <v>1695</v>
      </c>
      <c r="G105" s="140"/>
    </row>
    <row r="106" spans="1:7" s="139" customFormat="1" ht="30">
      <c r="A106" s="125" t="s">
        <v>2494</v>
      </c>
      <c r="B106" s="139" t="s">
        <v>1534</v>
      </c>
      <c r="C106" s="160" t="s">
        <v>1567</v>
      </c>
      <c r="D106" s="160" t="s">
        <v>1696</v>
      </c>
      <c r="E106" s="160" t="s">
        <v>1697</v>
      </c>
      <c r="F106" s="160" t="s">
        <v>1536</v>
      </c>
      <c r="G106" s="140"/>
    </row>
    <row r="107" spans="1:7" s="139" customFormat="1" ht="15">
      <c r="A107" s="125" t="s">
        <v>2495</v>
      </c>
      <c r="B107" s="139" t="s">
        <v>1534</v>
      </c>
      <c r="C107" s="160" t="s">
        <v>1567</v>
      </c>
      <c r="D107" s="160" t="s">
        <v>1698</v>
      </c>
      <c r="E107" s="160" t="s">
        <v>1595</v>
      </c>
      <c r="F107" s="160" t="s">
        <v>1699</v>
      </c>
      <c r="G107" s="140"/>
    </row>
    <row r="108" spans="2:7" s="139" customFormat="1" ht="30">
      <c r="B108" s="139" t="s">
        <v>1534</v>
      </c>
      <c r="C108" s="160" t="s">
        <v>1148</v>
      </c>
      <c r="D108" s="160" t="s">
        <v>1571</v>
      </c>
      <c r="E108" s="140"/>
      <c r="F108" s="140"/>
      <c r="G108" s="140"/>
    </row>
    <row r="109" spans="2:7" s="139" customFormat="1" ht="30">
      <c r="B109" s="139" t="s">
        <v>1534</v>
      </c>
      <c r="C109" s="160" t="s">
        <v>1148</v>
      </c>
      <c r="D109" s="160" t="s">
        <v>1572</v>
      </c>
      <c r="E109" s="140"/>
      <c r="F109" s="140"/>
      <c r="G109" s="140"/>
    </row>
  </sheetData>
  <sheetProtection/>
  <mergeCells count="2">
    <mergeCell ref="A1:K1"/>
    <mergeCell ref="A2:K2"/>
  </mergeCells>
  <printOptions/>
  <pageMargins left="0.25" right="0.25" top="0.75" bottom="0.75" header="0.3" footer="0.3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Austin</dc:creator>
  <cp:keywords/>
  <dc:description/>
  <cp:lastModifiedBy>Andrew Austin</cp:lastModifiedBy>
  <cp:lastPrinted>2015-06-05T13:32:50Z</cp:lastPrinted>
  <dcterms:created xsi:type="dcterms:W3CDTF">2015-04-06T18:40:33Z</dcterms:created>
  <dcterms:modified xsi:type="dcterms:W3CDTF">2015-07-02T19:13:21Z</dcterms:modified>
  <cp:category/>
  <cp:version/>
  <cp:contentType/>
  <cp:contentStatus/>
</cp:coreProperties>
</file>