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rnd71aspirations_msa_Dissolv" sheetId="1" r:id="rId1"/>
  </sheets>
  <definedNames>
    <definedName name="DATABASE">'rnd71aspirations_msa_Dissolv'!$A$4:$E$16</definedName>
  </definedNames>
  <calcPr fullCalcOnLoad="1"/>
</workbook>
</file>

<file path=xl/sharedStrings.xml><?xml version="1.0" encoding="utf-8"?>
<sst xmlns="http://schemas.openxmlformats.org/spreadsheetml/2006/main" count="40" uniqueCount="40">
  <si>
    <t>Round 7.1 Households</t>
  </si>
  <si>
    <t>Round 7.1 Employment</t>
  </si>
  <si>
    <t>Aspirations Households</t>
  </si>
  <si>
    <t>Aspirations Employment</t>
  </si>
  <si>
    <t>Aspirations Household Shift</t>
  </si>
  <si>
    <t>Aspirations Employment Shift</t>
  </si>
  <si>
    <t>Frederick</t>
  </si>
  <si>
    <t>Jurisdiction</t>
  </si>
  <si>
    <t>Total</t>
  </si>
  <si>
    <t>Round 7.1 Jobs / HHS Balance</t>
  </si>
  <si>
    <t>Aspirations Jobs / HHS Balance</t>
  </si>
  <si>
    <t>2030 Households and Employment</t>
  </si>
  <si>
    <t>Aspiration Scenario Land Use by Regional Activity Cluster:</t>
  </si>
  <si>
    <t>Rosslyn / Ballston</t>
  </si>
  <si>
    <t>Downtown Washington</t>
  </si>
  <si>
    <t>Rockville / North Bethesda</t>
  </si>
  <si>
    <t>Konterra / Route 1</t>
  </si>
  <si>
    <t>Dulles Corridor</t>
  </si>
  <si>
    <t>Tysons Corner</t>
  </si>
  <si>
    <t>Fairfax Center / City / GMU</t>
  </si>
  <si>
    <t>North Dulles</t>
  </si>
  <si>
    <t>White Oak</t>
  </si>
  <si>
    <t>Dulles South</t>
  </si>
  <si>
    <t>Bailey's Crossroads</t>
  </si>
  <si>
    <t>I-95 / Springfield</t>
  </si>
  <si>
    <t>Merrifield / Dunn Loring</t>
  </si>
  <si>
    <t>Germantown / Clarksburg</t>
  </si>
  <si>
    <t>Urbana</t>
  </si>
  <si>
    <t>Bethesda / Friendship Heights</t>
  </si>
  <si>
    <t>Gainesville</t>
  </si>
  <si>
    <t>Waldorf Commercial</t>
  </si>
  <si>
    <t>National Harbor</t>
  </si>
  <si>
    <t>Manassas</t>
  </si>
  <si>
    <t>Potomac Mills / Woodbridge</t>
  </si>
  <si>
    <t>Greenbelt / College Park</t>
  </si>
  <si>
    <t>New Carrollton / Largo</t>
  </si>
  <si>
    <t>Leesburg</t>
  </si>
  <si>
    <t>Gaithersburg / Life Sciences Center</t>
  </si>
  <si>
    <t>Pentagon / Reagan / Alexandria</t>
  </si>
  <si>
    <t>Silver Spring / Takoma / Wheaton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</si>
</sst>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1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30.7109375" style="1" customWidth="1"/>
    <col min="2" max="2" width="12.140625" style="2" customWidth="1"/>
    <col min="3" max="3" width="13.28125" style="2" customWidth="1"/>
    <col min="4" max="4" width="12.421875" style="2" customWidth="1"/>
    <col min="5" max="6" width="12.57421875" style="1" customWidth="1"/>
    <col min="7" max="8" width="12.421875" style="2" customWidth="1"/>
    <col min="9" max="9" width="12.28125" style="2" customWidth="1"/>
    <col min="10" max="10" width="13.140625" style="2" customWidth="1"/>
  </cols>
  <sheetData>
    <row r="1" spans="1:10" s="5" customFormat="1" ht="15.75">
      <c r="A1" s="6" t="s">
        <v>12</v>
      </c>
      <c r="B1" s="7"/>
      <c r="C1" s="7"/>
      <c r="D1" s="7"/>
      <c r="E1" s="10"/>
      <c r="F1" s="10"/>
      <c r="G1" s="4"/>
      <c r="H1" s="4"/>
      <c r="I1" s="4"/>
      <c r="J1" s="4"/>
    </row>
    <row r="2" spans="1:10" s="5" customFormat="1" ht="15.75">
      <c r="A2" s="6" t="s">
        <v>11</v>
      </c>
      <c r="B2" s="7"/>
      <c r="C2" s="7"/>
      <c r="D2" s="7"/>
      <c r="E2" s="10"/>
      <c r="F2" s="10"/>
      <c r="G2" s="4"/>
      <c r="H2" s="4"/>
      <c r="I2" s="4"/>
      <c r="J2" s="4"/>
    </row>
    <row r="3" spans="1:4" ht="15.75">
      <c r="A3" s="8"/>
      <c r="B3" s="9"/>
      <c r="C3" s="9"/>
      <c r="D3" s="9"/>
    </row>
    <row r="4" spans="1:9" s="3" customFormat="1" ht="48.75" customHeight="1">
      <c r="A4" s="11" t="s">
        <v>7</v>
      </c>
      <c r="B4" s="12" t="s">
        <v>0</v>
      </c>
      <c r="C4" s="12" t="s">
        <v>4</v>
      </c>
      <c r="D4" s="13" t="s">
        <v>2</v>
      </c>
      <c r="E4" s="12" t="s">
        <v>1</v>
      </c>
      <c r="F4" s="12" t="s">
        <v>5</v>
      </c>
      <c r="G4" s="13" t="s">
        <v>3</v>
      </c>
      <c r="H4" s="14" t="s">
        <v>9</v>
      </c>
      <c r="I4" s="15" t="s">
        <v>10</v>
      </c>
    </row>
    <row r="5" spans="1:10" ht="15">
      <c r="A5" s="16" t="s">
        <v>23</v>
      </c>
      <c r="B5" s="17">
        <v>62170</v>
      </c>
      <c r="C5" s="17">
        <f aca="true" t="shared" si="0" ref="C5:C32">D5-B5</f>
        <v>3550</v>
      </c>
      <c r="D5" s="18">
        <v>65720</v>
      </c>
      <c r="E5" s="17">
        <v>73280</v>
      </c>
      <c r="F5" s="17">
        <f aca="true" t="shared" si="1" ref="F5:F32">G5-E5</f>
        <v>-530</v>
      </c>
      <c r="G5" s="18">
        <v>72750</v>
      </c>
      <c r="H5" s="19">
        <f aca="true" t="shared" si="2" ref="H5:H33">E5/B5</f>
        <v>1.1787035547691813</v>
      </c>
      <c r="I5" s="21">
        <f aca="true" t="shared" si="3" ref="I5:I33">G5/D5</f>
        <v>1.1069689592209373</v>
      </c>
      <c r="J5"/>
    </row>
    <row r="6" spans="1:10" ht="15">
      <c r="A6" s="16" t="s">
        <v>28</v>
      </c>
      <c r="B6" s="17">
        <v>29580</v>
      </c>
      <c r="C6" s="17">
        <f t="shared" si="0"/>
        <v>1460</v>
      </c>
      <c r="D6" s="18">
        <v>31040</v>
      </c>
      <c r="E6" s="17">
        <v>102260</v>
      </c>
      <c r="F6" s="17">
        <f t="shared" si="1"/>
        <v>2950</v>
      </c>
      <c r="G6" s="18">
        <v>105210</v>
      </c>
      <c r="H6" s="19">
        <f t="shared" si="2"/>
        <v>3.4570655848546314</v>
      </c>
      <c r="I6" s="20">
        <f t="shared" si="3"/>
        <v>3.3894974226804124</v>
      </c>
      <c r="J6"/>
    </row>
    <row r="7" spans="1:10" ht="15">
      <c r="A7" s="16" t="s">
        <v>14</v>
      </c>
      <c r="B7" s="17">
        <v>206520</v>
      </c>
      <c r="C7" s="17">
        <f t="shared" si="0"/>
        <v>23320</v>
      </c>
      <c r="D7" s="18">
        <v>229840</v>
      </c>
      <c r="E7" s="17">
        <v>756440</v>
      </c>
      <c r="F7" s="17">
        <f t="shared" si="1"/>
        <v>3040</v>
      </c>
      <c r="G7" s="18">
        <v>759480</v>
      </c>
      <c r="H7" s="19">
        <f t="shared" si="2"/>
        <v>3.662792949835367</v>
      </c>
      <c r="I7" s="20">
        <f t="shared" si="3"/>
        <v>3.3043856595892795</v>
      </c>
      <c r="J7"/>
    </row>
    <row r="8" spans="1:10" ht="15">
      <c r="A8" s="16" t="s">
        <v>17</v>
      </c>
      <c r="B8" s="17">
        <v>46510</v>
      </c>
      <c r="C8" s="17">
        <f t="shared" si="0"/>
        <v>930</v>
      </c>
      <c r="D8" s="18">
        <v>47440</v>
      </c>
      <c r="E8" s="17">
        <v>165870</v>
      </c>
      <c r="F8" s="17">
        <f t="shared" si="1"/>
        <v>0</v>
      </c>
      <c r="G8" s="18">
        <v>165870</v>
      </c>
      <c r="H8" s="19">
        <f t="shared" si="2"/>
        <v>3.566329821543754</v>
      </c>
      <c r="I8" s="20">
        <f t="shared" si="3"/>
        <v>3.49641652613828</v>
      </c>
      <c r="J8"/>
    </row>
    <row r="9" spans="1:10" ht="15">
      <c r="A9" s="16" t="s">
        <v>22</v>
      </c>
      <c r="B9" s="17">
        <v>11750</v>
      </c>
      <c r="C9" s="17">
        <f t="shared" si="0"/>
        <v>1050</v>
      </c>
      <c r="D9" s="18">
        <v>12800</v>
      </c>
      <c r="E9" s="17">
        <v>90480</v>
      </c>
      <c r="F9" s="17">
        <f t="shared" si="1"/>
        <v>0</v>
      </c>
      <c r="G9" s="18">
        <v>90480</v>
      </c>
      <c r="H9" s="19">
        <f t="shared" si="2"/>
        <v>7.7004255319148935</v>
      </c>
      <c r="I9" s="20">
        <f t="shared" si="3"/>
        <v>7.06875</v>
      </c>
      <c r="J9"/>
    </row>
    <row r="10" spans="1:10" ht="15">
      <c r="A10" s="16" t="s">
        <v>19</v>
      </c>
      <c r="B10" s="17">
        <v>41850</v>
      </c>
      <c r="C10" s="17">
        <f t="shared" si="0"/>
        <v>2440</v>
      </c>
      <c r="D10" s="18">
        <v>44290</v>
      </c>
      <c r="E10" s="17">
        <v>109110</v>
      </c>
      <c r="F10" s="17">
        <f t="shared" si="1"/>
        <v>0</v>
      </c>
      <c r="G10" s="18">
        <v>109110</v>
      </c>
      <c r="H10" s="19">
        <f t="shared" si="2"/>
        <v>2.607168458781362</v>
      </c>
      <c r="I10" s="20">
        <f t="shared" si="3"/>
        <v>2.463535786859336</v>
      </c>
      <c r="J10"/>
    </row>
    <row r="11" spans="1:10" ht="15">
      <c r="A11" s="16" t="s">
        <v>6</v>
      </c>
      <c r="B11" s="17">
        <v>40240</v>
      </c>
      <c r="C11" s="17">
        <f t="shared" si="0"/>
        <v>-1380</v>
      </c>
      <c r="D11" s="18">
        <v>38860</v>
      </c>
      <c r="E11" s="17">
        <v>88870</v>
      </c>
      <c r="F11" s="17">
        <f t="shared" si="1"/>
        <v>2790</v>
      </c>
      <c r="G11" s="18">
        <v>91660</v>
      </c>
      <c r="H11" s="19">
        <f t="shared" si="2"/>
        <v>2.2084990059642147</v>
      </c>
      <c r="I11" s="21">
        <f t="shared" si="3"/>
        <v>2.3587236232629953</v>
      </c>
      <c r="J11"/>
    </row>
    <row r="12" spans="1:10" ht="15">
      <c r="A12" s="16" t="s">
        <v>29</v>
      </c>
      <c r="B12" s="17">
        <v>16750</v>
      </c>
      <c r="C12" s="17">
        <f t="shared" si="0"/>
        <v>-1260</v>
      </c>
      <c r="D12" s="18">
        <v>15490</v>
      </c>
      <c r="E12" s="17">
        <v>18820</v>
      </c>
      <c r="F12" s="17">
        <f t="shared" si="1"/>
        <v>1090</v>
      </c>
      <c r="G12" s="18">
        <v>19910</v>
      </c>
      <c r="H12" s="19">
        <f t="shared" si="2"/>
        <v>1.1235820895522388</v>
      </c>
      <c r="I12" s="20">
        <f t="shared" si="3"/>
        <v>1.2853453841187863</v>
      </c>
      <c r="J12"/>
    </row>
    <row r="13" spans="1:10" ht="15">
      <c r="A13" s="16" t="s">
        <v>37</v>
      </c>
      <c r="B13" s="17">
        <v>64110</v>
      </c>
      <c r="C13" s="17">
        <f t="shared" si="0"/>
        <v>9040</v>
      </c>
      <c r="D13" s="18">
        <v>73150</v>
      </c>
      <c r="E13" s="17">
        <v>165060</v>
      </c>
      <c r="F13" s="17">
        <f t="shared" si="1"/>
        <v>-390</v>
      </c>
      <c r="G13" s="18">
        <v>164670</v>
      </c>
      <c r="H13" s="19">
        <f t="shared" si="2"/>
        <v>2.57463734206832</v>
      </c>
      <c r="I13" s="20">
        <f t="shared" si="3"/>
        <v>2.251127819548872</v>
      </c>
      <c r="J13"/>
    </row>
    <row r="14" spans="1:10" ht="15">
      <c r="A14" s="16" t="s">
        <v>26</v>
      </c>
      <c r="B14" s="17">
        <v>28450</v>
      </c>
      <c r="C14" s="17">
        <f t="shared" si="0"/>
        <v>2010</v>
      </c>
      <c r="D14" s="18">
        <v>30460</v>
      </c>
      <c r="E14" s="17">
        <v>57250</v>
      </c>
      <c r="F14" s="17">
        <f t="shared" si="1"/>
        <v>-2820</v>
      </c>
      <c r="G14" s="18">
        <v>54430</v>
      </c>
      <c r="H14" s="19">
        <f t="shared" si="2"/>
        <v>2.0123022847100174</v>
      </c>
      <c r="I14" s="20">
        <f t="shared" si="3"/>
        <v>1.7869336835193697</v>
      </c>
      <c r="J14"/>
    </row>
    <row r="15" spans="1:10" ht="15">
      <c r="A15" s="16" t="s">
        <v>34</v>
      </c>
      <c r="B15" s="17">
        <v>37850</v>
      </c>
      <c r="C15" s="17">
        <f t="shared" si="0"/>
        <v>4640</v>
      </c>
      <c r="D15" s="18">
        <v>42490</v>
      </c>
      <c r="E15" s="17">
        <v>88100</v>
      </c>
      <c r="F15" s="17">
        <f t="shared" si="1"/>
        <v>6540</v>
      </c>
      <c r="G15" s="18">
        <v>94640</v>
      </c>
      <c r="H15" s="19">
        <f t="shared" si="2"/>
        <v>2.3276089828269484</v>
      </c>
      <c r="I15" s="20">
        <f t="shared" si="3"/>
        <v>2.227347611202636</v>
      </c>
      <c r="J15"/>
    </row>
    <row r="16" spans="1:10" ht="15">
      <c r="A16" s="16" t="s">
        <v>24</v>
      </c>
      <c r="B16" s="17">
        <v>20070</v>
      </c>
      <c r="C16" s="17">
        <f t="shared" si="0"/>
        <v>1320</v>
      </c>
      <c r="D16" s="18">
        <v>21390</v>
      </c>
      <c r="E16" s="17">
        <v>75560</v>
      </c>
      <c r="F16" s="17">
        <f t="shared" si="1"/>
        <v>0</v>
      </c>
      <c r="G16" s="18">
        <v>75560</v>
      </c>
      <c r="H16" s="19">
        <f t="shared" si="2"/>
        <v>3.764823119083209</v>
      </c>
      <c r="I16" s="20">
        <f t="shared" si="3"/>
        <v>3.5324918186068257</v>
      </c>
      <c r="J16"/>
    </row>
    <row r="17" spans="1:10" ht="15">
      <c r="A17" s="16" t="s">
        <v>16</v>
      </c>
      <c r="B17" s="17">
        <v>9630</v>
      </c>
      <c r="C17" s="17">
        <f t="shared" si="0"/>
        <v>-2080</v>
      </c>
      <c r="D17" s="18">
        <v>7550</v>
      </c>
      <c r="E17" s="17">
        <v>74670</v>
      </c>
      <c r="F17" s="17">
        <f t="shared" si="1"/>
        <v>-3050</v>
      </c>
      <c r="G17" s="18">
        <v>71620</v>
      </c>
      <c r="H17" s="19">
        <f t="shared" si="2"/>
        <v>7.753894080996885</v>
      </c>
      <c r="I17" s="21">
        <f t="shared" si="3"/>
        <v>9.486092715231788</v>
      </c>
      <c r="J17"/>
    </row>
    <row r="18" spans="1:9" ht="15">
      <c r="A18" s="16" t="s">
        <v>36</v>
      </c>
      <c r="B18" s="17">
        <v>22800</v>
      </c>
      <c r="C18" s="17">
        <f t="shared" si="0"/>
        <v>0</v>
      </c>
      <c r="D18" s="18">
        <v>22800</v>
      </c>
      <c r="E18" s="17">
        <v>29150</v>
      </c>
      <c r="F18" s="17">
        <f t="shared" si="1"/>
        <v>-90</v>
      </c>
      <c r="G18" s="18">
        <v>29060</v>
      </c>
      <c r="H18" s="19">
        <f t="shared" si="2"/>
        <v>1.2785087719298245</v>
      </c>
      <c r="I18" s="21">
        <f t="shared" si="3"/>
        <v>1.274561403508772</v>
      </c>
    </row>
    <row r="19" spans="1:9" ht="15">
      <c r="A19" s="16" t="s">
        <v>32</v>
      </c>
      <c r="B19" s="17">
        <v>30130</v>
      </c>
      <c r="C19" s="17">
        <f t="shared" si="0"/>
        <v>300</v>
      </c>
      <c r="D19" s="18">
        <v>30430</v>
      </c>
      <c r="E19" s="17">
        <v>61650</v>
      </c>
      <c r="F19" s="17">
        <f t="shared" si="1"/>
        <v>4400</v>
      </c>
      <c r="G19" s="18">
        <v>66050</v>
      </c>
      <c r="H19" s="19">
        <f t="shared" si="2"/>
        <v>2.046133421838699</v>
      </c>
      <c r="I19" s="21">
        <f t="shared" si="3"/>
        <v>2.1705553729871836</v>
      </c>
    </row>
    <row r="20" spans="1:9" ht="15">
      <c r="A20" s="16" t="s">
        <v>25</v>
      </c>
      <c r="B20" s="17">
        <v>25730</v>
      </c>
      <c r="C20" s="17">
        <f t="shared" si="0"/>
        <v>420</v>
      </c>
      <c r="D20" s="18">
        <v>26150</v>
      </c>
      <c r="E20" s="17">
        <v>67640</v>
      </c>
      <c r="F20" s="17">
        <f t="shared" si="1"/>
        <v>-20</v>
      </c>
      <c r="G20" s="18">
        <v>67620</v>
      </c>
      <c r="H20" s="19">
        <f t="shared" si="2"/>
        <v>2.62883793237466</v>
      </c>
      <c r="I20" s="20">
        <f t="shared" si="3"/>
        <v>2.58585086042065</v>
      </c>
    </row>
    <row r="21" spans="1:9" ht="15">
      <c r="A21" s="16" t="s">
        <v>31</v>
      </c>
      <c r="B21" s="17">
        <v>8560</v>
      </c>
      <c r="C21" s="17">
        <f t="shared" si="0"/>
        <v>0</v>
      </c>
      <c r="D21" s="18">
        <v>8560</v>
      </c>
      <c r="E21" s="17">
        <v>15390</v>
      </c>
      <c r="F21" s="17">
        <f t="shared" si="1"/>
        <v>3680</v>
      </c>
      <c r="G21" s="18">
        <v>19070</v>
      </c>
      <c r="H21" s="19">
        <f t="shared" si="2"/>
        <v>1.7978971962616823</v>
      </c>
      <c r="I21" s="21">
        <f t="shared" si="3"/>
        <v>2.227803738317757</v>
      </c>
    </row>
    <row r="22" spans="1:9" ht="15">
      <c r="A22" s="16" t="s">
        <v>35</v>
      </c>
      <c r="B22" s="17">
        <v>28950</v>
      </c>
      <c r="C22" s="17">
        <f t="shared" si="0"/>
        <v>7090</v>
      </c>
      <c r="D22" s="18">
        <v>36040</v>
      </c>
      <c r="E22" s="17">
        <v>48140</v>
      </c>
      <c r="F22" s="17">
        <f t="shared" si="1"/>
        <v>12440</v>
      </c>
      <c r="G22" s="18">
        <v>60580</v>
      </c>
      <c r="H22" s="19">
        <f t="shared" si="2"/>
        <v>1.66286701208981</v>
      </c>
      <c r="I22" s="21">
        <f t="shared" si="3"/>
        <v>1.6809100998890123</v>
      </c>
    </row>
    <row r="23" spans="1:9" ht="15">
      <c r="A23" s="16" t="s">
        <v>20</v>
      </c>
      <c r="B23" s="17">
        <v>18530</v>
      </c>
      <c r="C23" s="17">
        <f t="shared" si="0"/>
        <v>0</v>
      </c>
      <c r="D23" s="18">
        <v>18530</v>
      </c>
      <c r="E23" s="17">
        <v>103850</v>
      </c>
      <c r="F23" s="17">
        <f t="shared" si="1"/>
        <v>0</v>
      </c>
      <c r="G23" s="18">
        <v>103850</v>
      </c>
      <c r="H23" s="19">
        <f t="shared" si="2"/>
        <v>5.604425256341068</v>
      </c>
      <c r="I23" s="20">
        <f t="shared" si="3"/>
        <v>5.604425256341068</v>
      </c>
    </row>
    <row r="24" spans="1:9" ht="15">
      <c r="A24" s="16" t="s">
        <v>38</v>
      </c>
      <c r="B24" s="17">
        <v>66030</v>
      </c>
      <c r="C24" s="17">
        <f t="shared" si="0"/>
        <v>7140</v>
      </c>
      <c r="D24" s="18">
        <v>73170</v>
      </c>
      <c r="E24" s="17">
        <v>166840</v>
      </c>
      <c r="F24" s="17">
        <f t="shared" si="1"/>
        <v>5990</v>
      </c>
      <c r="G24" s="18">
        <v>172830</v>
      </c>
      <c r="H24" s="19">
        <f t="shared" si="2"/>
        <v>2.526730274117825</v>
      </c>
      <c r="I24" s="20">
        <f t="shared" si="3"/>
        <v>2.3620336203362036</v>
      </c>
    </row>
    <row r="25" spans="1:9" ht="15">
      <c r="A25" s="16" t="s">
        <v>33</v>
      </c>
      <c r="B25" s="17">
        <v>44480</v>
      </c>
      <c r="C25" s="17">
        <f t="shared" si="0"/>
        <v>90</v>
      </c>
      <c r="D25" s="18">
        <v>44570</v>
      </c>
      <c r="E25" s="17">
        <v>50580</v>
      </c>
      <c r="F25" s="17">
        <f t="shared" si="1"/>
        <v>4640</v>
      </c>
      <c r="G25" s="18">
        <v>55220</v>
      </c>
      <c r="H25" s="19">
        <f t="shared" si="2"/>
        <v>1.1371402877697843</v>
      </c>
      <c r="I25" s="20">
        <f t="shared" si="3"/>
        <v>1.2389499663450751</v>
      </c>
    </row>
    <row r="26" spans="1:9" ht="15">
      <c r="A26" s="16" t="s">
        <v>15</v>
      </c>
      <c r="B26" s="17">
        <v>35200</v>
      </c>
      <c r="C26" s="17">
        <f t="shared" si="0"/>
        <v>12840</v>
      </c>
      <c r="D26" s="18">
        <v>48040</v>
      </c>
      <c r="E26" s="17">
        <v>147000</v>
      </c>
      <c r="F26" s="17">
        <f t="shared" si="1"/>
        <v>-3970</v>
      </c>
      <c r="G26" s="18">
        <v>143030</v>
      </c>
      <c r="H26" s="19">
        <f t="shared" si="2"/>
        <v>4.176136363636363</v>
      </c>
      <c r="I26" s="20">
        <f t="shared" si="3"/>
        <v>2.9773105745212325</v>
      </c>
    </row>
    <row r="27" spans="1:9" ht="15">
      <c r="A27" s="16" t="s">
        <v>13</v>
      </c>
      <c r="B27" s="17">
        <v>44690</v>
      </c>
      <c r="C27" s="17">
        <f t="shared" si="0"/>
        <v>7090</v>
      </c>
      <c r="D27" s="18">
        <v>51780</v>
      </c>
      <c r="E27" s="17">
        <v>139040</v>
      </c>
      <c r="F27" s="17">
        <f t="shared" si="1"/>
        <v>-11870</v>
      </c>
      <c r="G27" s="18">
        <v>127170</v>
      </c>
      <c r="H27" s="19">
        <f t="shared" si="2"/>
        <v>3.111210561646901</v>
      </c>
      <c r="I27" s="20">
        <f t="shared" si="3"/>
        <v>2.4559675550405564</v>
      </c>
    </row>
    <row r="28" spans="1:9" ht="15">
      <c r="A28" s="16" t="s">
        <v>39</v>
      </c>
      <c r="B28" s="17">
        <v>55210</v>
      </c>
      <c r="C28" s="17">
        <f t="shared" si="0"/>
        <v>2310</v>
      </c>
      <c r="D28" s="18">
        <v>57520</v>
      </c>
      <c r="E28" s="17">
        <v>70880</v>
      </c>
      <c r="F28" s="17">
        <f t="shared" si="1"/>
        <v>5610</v>
      </c>
      <c r="G28" s="18">
        <v>76490</v>
      </c>
      <c r="H28" s="19">
        <f t="shared" si="2"/>
        <v>1.2838253939503712</v>
      </c>
      <c r="I28" s="20">
        <f t="shared" si="3"/>
        <v>1.329798331015299</v>
      </c>
    </row>
    <row r="29" spans="1:9" ht="15">
      <c r="A29" s="16" t="s">
        <v>18</v>
      </c>
      <c r="B29" s="17">
        <v>33210</v>
      </c>
      <c r="C29" s="17">
        <f t="shared" si="0"/>
        <v>2160</v>
      </c>
      <c r="D29" s="18">
        <v>35370</v>
      </c>
      <c r="E29" s="17">
        <v>157020</v>
      </c>
      <c r="F29" s="17">
        <f t="shared" si="1"/>
        <v>50</v>
      </c>
      <c r="G29" s="18">
        <v>157070</v>
      </c>
      <c r="H29" s="19">
        <f t="shared" si="2"/>
        <v>4.728093947606142</v>
      </c>
      <c r="I29" s="20">
        <f t="shared" si="3"/>
        <v>4.440769013288097</v>
      </c>
    </row>
    <row r="30" spans="1:9" ht="15">
      <c r="A30" s="16" t="s">
        <v>27</v>
      </c>
      <c r="B30" s="17">
        <v>10160</v>
      </c>
      <c r="C30" s="17">
        <f t="shared" si="0"/>
        <v>0</v>
      </c>
      <c r="D30" s="18">
        <v>10160</v>
      </c>
      <c r="E30" s="17">
        <v>14480</v>
      </c>
      <c r="F30" s="17">
        <f t="shared" si="1"/>
        <v>730</v>
      </c>
      <c r="G30" s="18">
        <v>15210</v>
      </c>
      <c r="H30" s="19">
        <f t="shared" si="2"/>
        <v>1.4251968503937007</v>
      </c>
      <c r="I30" s="20">
        <f t="shared" si="3"/>
        <v>1.4970472440944882</v>
      </c>
    </row>
    <row r="31" spans="1:9" ht="15">
      <c r="A31" s="16" t="s">
        <v>30</v>
      </c>
      <c r="B31" s="17">
        <v>30480</v>
      </c>
      <c r="C31" s="17">
        <f t="shared" si="0"/>
        <v>660</v>
      </c>
      <c r="D31" s="18">
        <v>31140</v>
      </c>
      <c r="E31" s="17">
        <v>33940</v>
      </c>
      <c r="F31" s="17">
        <f t="shared" si="1"/>
        <v>3900</v>
      </c>
      <c r="G31" s="18">
        <v>37840</v>
      </c>
      <c r="H31" s="19">
        <f t="shared" si="2"/>
        <v>1.113517060367454</v>
      </c>
      <c r="I31" s="20">
        <f t="shared" si="3"/>
        <v>1.2151573538856777</v>
      </c>
    </row>
    <row r="32" spans="1:9" ht="15">
      <c r="A32" s="16" t="s">
        <v>21</v>
      </c>
      <c r="B32" s="17">
        <v>5630</v>
      </c>
      <c r="C32" s="17">
        <f t="shared" si="0"/>
        <v>370</v>
      </c>
      <c r="D32" s="18">
        <v>6000</v>
      </c>
      <c r="E32" s="17">
        <v>27870</v>
      </c>
      <c r="F32" s="17">
        <f t="shared" si="1"/>
        <v>-1610</v>
      </c>
      <c r="G32" s="18">
        <v>26260</v>
      </c>
      <c r="H32" s="19">
        <f t="shared" si="2"/>
        <v>4.950266429840142</v>
      </c>
      <c r="I32" s="20">
        <f t="shared" si="3"/>
        <v>4.376666666666667</v>
      </c>
    </row>
    <row r="33" spans="1:9" ht="14.25">
      <c r="A33" s="22" t="s">
        <v>8</v>
      </c>
      <c r="B33" s="23">
        <f aca="true" t="shared" si="4" ref="B33:G33">SUM(B5:B32)</f>
        <v>1075270</v>
      </c>
      <c r="C33" s="23">
        <f t="shared" si="4"/>
        <v>85510</v>
      </c>
      <c r="D33" s="24">
        <f t="shared" si="4"/>
        <v>1160780</v>
      </c>
      <c r="E33" s="23">
        <f t="shared" si="4"/>
        <v>2999240</v>
      </c>
      <c r="F33" s="23">
        <f t="shared" si="4"/>
        <v>33500</v>
      </c>
      <c r="G33" s="24">
        <f t="shared" si="4"/>
        <v>3032740</v>
      </c>
      <c r="H33" s="25">
        <f t="shared" si="2"/>
        <v>2.789290131780855</v>
      </c>
      <c r="I33" s="26">
        <f t="shared" si="3"/>
        <v>2.6126742362893918</v>
      </c>
    </row>
  </sheetData>
  <printOptions gridLines="1"/>
  <pageMargins left="0.49" right="0.46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2008-05-15T19:14:19Z</cp:lastPrinted>
  <dcterms:created xsi:type="dcterms:W3CDTF">2008-04-18T12:27:58Z</dcterms:created>
  <dcterms:modified xsi:type="dcterms:W3CDTF">2008-05-15T19:14:21Z</dcterms:modified>
  <cp:category/>
  <cp:version/>
  <cp:contentType/>
  <cp:contentStatus/>
</cp:coreProperties>
</file>